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Oct23\"/>
    </mc:Choice>
  </mc:AlternateContent>
  <bookViews>
    <workbookView showHorizontalScroll="0" showVerticalScroll="0" showSheetTabs="0" xWindow="0" yWindow="0" windowWidth="8960" windowHeight="7400"/>
  </bookViews>
  <sheets>
    <sheet name="Dash" sheetId="6" r:id="rId1"/>
    <sheet name="Active" sheetId="1" r:id="rId2"/>
    <sheet name="InActive" sheetId="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6" l="1"/>
  <c r="M31" i="6" s="1"/>
  <c r="N30" i="6"/>
  <c r="N31" i="6" s="1"/>
  <c r="L30" i="6"/>
  <c r="L31" i="6" s="1"/>
  <c r="J30" i="6"/>
  <c r="J31" i="6" s="1"/>
  <c r="K30" i="6"/>
  <c r="K31" i="6" s="1"/>
  <c r="I30" i="6"/>
  <c r="I31" i="6" s="1"/>
  <c r="F30" i="6"/>
  <c r="F31" i="6" s="1"/>
  <c r="G30" i="6"/>
  <c r="G31" i="6" s="1"/>
  <c r="E30" i="6"/>
  <c r="E31" i="6" s="1"/>
  <c r="C30" i="6"/>
  <c r="C31" i="6" s="1"/>
  <c r="D30" i="6"/>
  <c r="D31" i="6" s="1"/>
  <c r="B30" i="6"/>
  <c r="B31" i="6" s="1"/>
  <c r="P6" i="6"/>
  <c r="R6" i="6"/>
  <c r="Q6" i="6"/>
  <c r="P7" i="6"/>
  <c r="R7" i="6"/>
  <c r="Q7" i="6"/>
  <c r="P8" i="6"/>
  <c r="R8" i="6"/>
  <c r="Q8" i="6"/>
  <c r="P9" i="6"/>
  <c r="R9" i="6"/>
  <c r="Q9" i="6"/>
  <c r="P10" i="6"/>
  <c r="R10" i="6"/>
  <c r="Q10" i="6"/>
  <c r="P11" i="6"/>
  <c r="R11" i="6"/>
  <c r="Q11" i="6"/>
  <c r="P12" i="6"/>
  <c r="R12" i="6"/>
  <c r="Q12" i="6"/>
  <c r="P13" i="6"/>
  <c r="R13" i="6"/>
  <c r="Q13" i="6"/>
  <c r="P14" i="6"/>
  <c r="R14" i="6"/>
  <c r="Q14" i="6"/>
  <c r="P15" i="6"/>
  <c r="R15" i="6"/>
  <c r="Q15" i="6"/>
  <c r="P16" i="6"/>
  <c r="R16" i="6"/>
  <c r="Q16" i="6"/>
  <c r="P17" i="6"/>
  <c r="R17" i="6"/>
  <c r="Q17" i="6"/>
  <c r="P18" i="6"/>
  <c r="R18" i="6"/>
  <c r="Q18" i="6"/>
  <c r="P19" i="6"/>
  <c r="R19" i="6"/>
  <c r="Q19" i="6"/>
  <c r="P20" i="6"/>
  <c r="R20" i="6"/>
  <c r="Q20" i="6"/>
  <c r="P21" i="6"/>
  <c r="R21" i="6"/>
  <c r="Q21" i="6"/>
  <c r="P22" i="6"/>
  <c r="R22" i="6"/>
  <c r="Q22" i="6"/>
  <c r="P23" i="6"/>
  <c r="R23" i="6"/>
  <c r="Q23" i="6"/>
  <c r="P24" i="6"/>
  <c r="R24" i="6"/>
  <c r="Q24" i="6"/>
  <c r="P25" i="6"/>
  <c r="R25" i="6"/>
  <c r="Q25" i="6"/>
  <c r="P26" i="6"/>
  <c r="R26" i="6"/>
  <c r="Q26" i="6"/>
  <c r="P27" i="6"/>
  <c r="R27" i="6"/>
  <c r="Q27" i="6"/>
  <c r="P28" i="6"/>
  <c r="R28" i="6"/>
  <c r="Q28" i="6"/>
  <c r="P29" i="6"/>
  <c r="R29" i="6"/>
  <c r="Q29" i="6"/>
  <c r="R5" i="6"/>
  <c r="Q5" i="6"/>
  <c r="P5" i="6"/>
  <c r="E34" i="6" l="1"/>
  <c r="G34" i="6"/>
  <c r="F34" i="6"/>
  <c r="E35" i="6"/>
  <c r="G35" i="6"/>
  <c r="F35" i="6"/>
  <c r="Q30" i="6"/>
  <c r="Q31" i="6" s="1"/>
  <c r="P30" i="6"/>
  <c r="P31" i="6" s="1"/>
  <c r="R30" i="6"/>
  <c r="R31" i="6" s="1"/>
  <c r="G36" i="6" l="1"/>
  <c r="F36" i="6"/>
  <c r="E36" i="6"/>
</calcChain>
</file>

<file path=xl/sharedStrings.xml><?xml version="1.0" encoding="utf-8"?>
<sst xmlns="http://schemas.openxmlformats.org/spreadsheetml/2006/main" count="260" uniqueCount="52">
  <si>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</si>
  <si>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</si>
  <si>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</si>
  <si>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</si>
  <si>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</si>
  <si>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</si>
  <si>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</si>
  <si>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</si>
  <si>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</si>
  <si>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</si>
  <si>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</si>
  <si>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</si>
  <si>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</si>
  <si>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</si>
  <si>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</si>
  <si>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</si>
  <si>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</si>
  <si>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</si>
  <si>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</si>
  <si>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</si>
  <si>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</si>
  <si>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</si>
  <si>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</si>
  <si>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</si>
  <si>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</si>
  <si>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</si>
  <si>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</si>
  <si>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</si>
  <si>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</si>
  <si>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</si>
  <si>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</si>
  <si>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</si>
  <si>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</si>
  <si>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</si>
  <si>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</si>
  <si>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</si>
  <si>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</si>
  <si>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</si>
  <si>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</si>
  <si>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</si>
  <si>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</si>
  <si>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</si>
  <si>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In Crores</t>
  </si>
  <si>
    <t>PLI in Cr</t>
  </si>
  <si>
    <t>RPLI in Cr</t>
  </si>
  <si>
    <t>Total in Cr</t>
  </si>
  <si>
    <t>SUBSTR(CL.OPERATIONCENTERCODE,1,2)</t>
  </si>
  <si>
    <t>COUNT(CL.CELLID)</t>
  </si>
  <si>
    <t>SUM(CEBIL.MODALPREMIUM)</t>
  </si>
  <si>
    <t>SUM(CE.LAYERFA)</t>
  </si>
  <si>
    <t>as on : 01.10.23</t>
  </si>
  <si>
    <t>Active &amp; InActie Policies - 01.10.23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</si>
</sst>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/>
    <xf numFmtId="164" fontId="0" fillId="0" borderId="1" xfId="0" applyNumberFormat="1" applyBorder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85" zoomScaleNormal="85" workbookViewId="0">
      <selection activeCell="I7" sqref="I7:I8"/>
    </sheetView>
  </sheetViews>
  <sheetFormatPr defaultRowHeight="14.5" x14ac:dyDescent="0.35"/>
  <cols>
    <col min="1" max="1" width="6" customWidth="1"/>
    <col min="2" max="2" width="9.54296875" style="4" bestFit="1" customWidth="1"/>
    <col min="3" max="3" width="17.6328125" style="4" bestFit="1" customWidth="1"/>
    <col min="4" max="4" width="18.7265625" style="4" customWidth="1"/>
    <col min="5" max="5" width="9.54296875" style="4" bestFit="1" customWidth="1"/>
    <col min="6" max="6" width="17.6328125" style="4" bestFit="1" customWidth="1"/>
    <col min="7" max="7" width="16.54296875" style="4" bestFit="1" customWidth="1"/>
    <col min="8" max="8" width="2" customWidth="1"/>
    <col min="9" max="9" width="9.54296875" style="4" bestFit="1" customWidth="1"/>
    <col min="10" max="11" width="16.54296875" style="4" bestFit="1" customWidth="1"/>
    <col min="12" max="12" width="11.08984375" style="4" bestFit="1" customWidth="1"/>
    <col min="13" max="13" width="16.54296875" style="4" bestFit="1" customWidth="1"/>
    <col min="14" max="14" width="17.6328125" style="4" bestFit="1" customWidth="1"/>
    <col min="15" max="15" width="1.81640625" customWidth="1"/>
    <col min="16" max="16" width="11.08984375" style="4" bestFit="1" customWidth="1"/>
    <col min="17" max="17" width="15" style="4" bestFit="1" customWidth="1"/>
    <col min="18" max="18" width="17.6328125" style="4" bestFit="1" customWidth="1"/>
  </cols>
  <sheetData>
    <row r="1" spans="1:18" x14ac:dyDescent="0.35">
      <c r="D1" s="3" t="s">
        <v>51</v>
      </c>
    </row>
    <row r="3" spans="1:18" s="9" customFormat="1" x14ac:dyDescent="0.35">
      <c r="A3" s="8"/>
      <c r="B3" s="25" t="s">
        <v>34</v>
      </c>
      <c r="C3" s="25"/>
      <c r="D3" s="25"/>
      <c r="E3" s="25" t="s">
        <v>35</v>
      </c>
      <c r="F3" s="25"/>
      <c r="G3" s="25"/>
      <c r="I3" s="26" t="s">
        <v>36</v>
      </c>
      <c r="J3" s="26"/>
      <c r="K3" s="26"/>
      <c r="L3" s="26" t="s">
        <v>37</v>
      </c>
      <c r="M3" s="26"/>
      <c r="N3" s="26"/>
      <c r="P3" s="27" t="s">
        <v>31</v>
      </c>
      <c r="Q3" s="27"/>
      <c r="R3" s="27"/>
    </row>
    <row r="4" spans="1:18" s="9" customFormat="1" x14ac:dyDescent="0.35">
      <c r="A4" s="8" t="s">
        <v>28</v>
      </c>
      <c r="B4" s="10" t="s">
        <v>32</v>
      </c>
      <c r="C4" s="11" t="s">
        <v>39</v>
      </c>
      <c r="D4" s="10" t="s">
        <v>33</v>
      </c>
      <c r="E4" s="10" t="s">
        <v>32</v>
      </c>
      <c r="F4" s="11" t="s">
        <v>39</v>
      </c>
      <c r="G4" s="10" t="s">
        <v>33</v>
      </c>
      <c r="I4" s="10" t="s">
        <v>32</v>
      </c>
      <c r="J4" s="11" t="s">
        <v>39</v>
      </c>
      <c r="K4" s="10" t="s">
        <v>33</v>
      </c>
      <c r="L4" s="10" t="s">
        <v>32</v>
      </c>
      <c r="M4" s="11" t="s">
        <v>39</v>
      </c>
      <c r="N4" s="10" t="s">
        <v>33</v>
      </c>
      <c r="P4" s="10" t="s">
        <v>32</v>
      </c>
      <c r="Q4" s="10" t="s">
        <v>39</v>
      </c>
      <c r="R4" s="10" t="s">
        <v>33</v>
      </c>
    </row>
    <row r="5" spans="1:18" x14ac:dyDescent="0.35">
      <c r="A5" s="1" t="s">
        <v>24</v>
      </c>
      <c r="B5" s="5">
        <v>604241</v>
      </c>
      <c r="C5" s="7">
        <v>1020332165.6</v>
      </c>
      <c r="D5" s="5">
        <v>212698704623.20001</v>
      </c>
      <c r="E5" s="5"/>
      <c r="F5" s="7"/>
      <c r="G5" s="5"/>
      <c r="I5" s="5">
        <v>124343</v>
      </c>
      <c r="J5" s="7">
        <v>165215015</v>
      </c>
      <c r="K5" s="5">
        <v>31978701382</v>
      </c>
      <c r="L5" s="5"/>
      <c r="M5" s="7"/>
      <c r="N5" s="5"/>
      <c r="P5" s="5">
        <f t="shared" ref="P5:P29" si="0">B5+E5+I5+L5</f>
        <v>728584</v>
      </c>
      <c r="Q5" s="5">
        <f t="shared" ref="Q5:Q29" si="1">C5+F5+J5+M5</f>
        <v>1185547180.5999999</v>
      </c>
      <c r="R5" s="5">
        <f t="shared" ref="R5:R29" si="2">D5+G5+K5+N5</f>
        <v>244677406005.20001</v>
      </c>
    </row>
    <row r="6" spans="1:18" x14ac:dyDescent="0.35">
      <c r="A6" s="1" t="s">
        <v>18</v>
      </c>
      <c r="B6" s="5">
        <v>95228</v>
      </c>
      <c r="C6" s="7">
        <v>293661368</v>
      </c>
      <c r="D6" s="5">
        <v>41285341042.82</v>
      </c>
      <c r="E6" s="5">
        <v>174737</v>
      </c>
      <c r="F6" s="7">
        <v>255753605.5</v>
      </c>
      <c r="G6" s="5">
        <v>25530824893.560001</v>
      </c>
      <c r="I6" s="5">
        <v>35442</v>
      </c>
      <c r="J6" s="7">
        <v>45560791</v>
      </c>
      <c r="K6" s="5">
        <v>8705234900</v>
      </c>
      <c r="L6" s="5">
        <v>323400</v>
      </c>
      <c r="M6" s="7">
        <v>159859916.09999999</v>
      </c>
      <c r="N6" s="5">
        <v>24801038541.669998</v>
      </c>
      <c r="P6" s="5">
        <f t="shared" si="0"/>
        <v>628807</v>
      </c>
      <c r="Q6" s="5">
        <f t="shared" si="1"/>
        <v>754835680.60000002</v>
      </c>
      <c r="R6" s="5">
        <f t="shared" si="2"/>
        <v>100322439378.05</v>
      </c>
    </row>
    <row r="7" spans="1:18" x14ac:dyDescent="0.35">
      <c r="A7" s="1" t="s">
        <v>10</v>
      </c>
      <c r="B7" s="5">
        <v>248943</v>
      </c>
      <c r="C7" s="7">
        <v>973904593.79999995</v>
      </c>
      <c r="D7" s="5">
        <v>110691250394.75</v>
      </c>
      <c r="E7" s="5">
        <v>446956</v>
      </c>
      <c r="F7" s="7">
        <v>1357961102.5</v>
      </c>
      <c r="G7" s="5">
        <v>54989565650.440002</v>
      </c>
      <c r="I7" s="5">
        <v>90141</v>
      </c>
      <c r="J7" s="7">
        <v>119843526</v>
      </c>
      <c r="K7" s="5">
        <v>22576009200</v>
      </c>
      <c r="L7" s="5">
        <v>3463439</v>
      </c>
      <c r="M7" s="7">
        <v>651124056</v>
      </c>
      <c r="N7" s="5">
        <v>108362651185.28</v>
      </c>
      <c r="P7" s="5">
        <f t="shared" si="0"/>
        <v>4249479</v>
      </c>
      <c r="Q7" s="5">
        <f t="shared" si="1"/>
        <v>3102833278.3000002</v>
      </c>
      <c r="R7" s="5">
        <f t="shared" si="2"/>
        <v>296619476430.46997</v>
      </c>
    </row>
    <row r="8" spans="1:18" x14ac:dyDescent="0.35">
      <c r="A8" s="1" t="s">
        <v>21</v>
      </c>
      <c r="B8" s="5">
        <v>111007</v>
      </c>
      <c r="C8" s="7">
        <v>570182604</v>
      </c>
      <c r="D8" s="5">
        <v>67837457792.93</v>
      </c>
      <c r="E8" s="5">
        <v>110892</v>
      </c>
      <c r="F8" s="7">
        <v>326479065.5</v>
      </c>
      <c r="G8" s="5">
        <v>18421370000</v>
      </c>
      <c r="I8" s="5">
        <v>50819</v>
      </c>
      <c r="J8" s="7">
        <v>103443132</v>
      </c>
      <c r="K8" s="5">
        <v>21164850400</v>
      </c>
      <c r="L8" s="5">
        <v>770332</v>
      </c>
      <c r="M8" s="7">
        <v>335694055.5</v>
      </c>
      <c r="N8" s="5">
        <v>64565355000</v>
      </c>
      <c r="P8" s="5">
        <f t="shared" si="0"/>
        <v>1043050</v>
      </c>
      <c r="Q8" s="5">
        <f t="shared" si="1"/>
        <v>1335798857</v>
      </c>
      <c r="R8" s="5">
        <f t="shared" si="2"/>
        <v>171989033192.92999</v>
      </c>
    </row>
    <row r="9" spans="1:18" x14ac:dyDescent="0.35">
      <c r="A9" s="1" t="s">
        <v>13</v>
      </c>
      <c r="B9" s="5">
        <v>53001</v>
      </c>
      <c r="C9" s="7">
        <v>176138696.40000001</v>
      </c>
      <c r="D9" s="5">
        <v>25193770965.360001</v>
      </c>
      <c r="E9" s="5">
        <v>128046</v>
      </c>
      <c r="F9" s="7">
        <v>262964280.5</v>
      </c>
      <c r="G9" s="5">
        <v>17729305039.740002</v>
      </c>
      <c r="I9" s="5">
        <v>25116</v>
      </c>
      <c r="J9" s="7">
        <v>30279752</v>
      </c>
      <c r="K9" s="5">
        <v>6680875628</v>
      </c>
      <c r="L9" s="5">
        <v>285330</v>
      </c>
      <c r="M9" s="7">
        <v>130003562.5</v>
      </c>
      <c r="N9" s="5">
        <v>24133820000</v>
      </c>
      <c r="P9" s="5">
        <f t="shared" si="0"/>
        <v>491493</v>
      </c>
      <c r="Q9" s="5">
        <f t="shared" si="1"/>
        <v>599386291.39999998</v>
      </c>
      <c r="R9" s="5">
        <f t="shared" si="2"/>
        <v>73737771633.100006</v>
      </c>
    </row>
    <row r="10" spans="1:18" x14ac:dyDescent="0.35">
      <c r="A10" s="1" t="s">
        <v>8</v>
      </c>
      <c r="B10" s="5">
        <v>94675</v>
      </c>
      <c r="C10" s="7">
        <v>467061495</v>
      </c>
      <c r="D10" s="5">
        <v>63813513997.459999</v>
      </c>
      <c r="E10" s="5">
        <v>8399</v>
      </c>
      <c r="F10" s="7">
        <v>21742174</v>
      </c>
      <c r="G10" s="5">
        <v>2925186087.1199999</v>
      </c>
      <c r="I10" s="5">
        <v>46040</v>
      </c>
      <c r="J10" s="7">
        <v>58066744</v>
      </c>
      <c r="K10" s="5">
        <v>12459007490</v>
      </c>
      <c r="L10" s="5">
        <v>9896</v>
      </c>
      <c r="M10" s="7">
        <v>7286986</v>
      </c>
      <c r="N10" s="5">
        <v>1656280000</v>
      </c>
      <c r="P10" s="5">
        <f t="shared" si="0"/>
        <v>159010</v>
      </c>
      <c r="Q10" s="5">
        <f t="shared" si="1"/>
        <v>554157399</v>
      </c>
      <c r="R10" s="5">
        <f t="shared" si="2"/>
        <v>80853987574.580002</v>
      </c>
    </row>
    <row r="11" spans="1:18" x14ac:dyDescent="0.35">
      <c r="A11" s="1" t="s">
        <v>9</v>
      </c>
      <c r="B11" s="5">
        <v>379640</v>
      </c>
      <c r="C11" s="7">
        <v>777634697.60000002</v>
      </c>
      <c r="D11" s="5">
        <v>149040282700.14999</v>
      </c>
      <c r="E11" s="5">
        <v>244932</v>
      </c>
      <c r="F11" s="7">
        <v>278209901.5</v>
      </c>
      <c r="G11" s="5">
        <v>29014968276.299999</v>
      </c>
      <c r="I11" s="5">
        <v>160198</v>
      </c>
      <c r="J11" s="7">
        <v>133366623</v>
      </c>
      <c r="K11" s="5">
        <v>35936250900</v>
      </c>
      <c r="L11" s="5">
        <v>677076</v>
      </c>
      <c r="M11" s="7">
        <v>223446957</v>
      </c>
      <c r="N11" s="5">
        <v>49558130000</v>
      </c>
      <c r="P11" s="5">
        <f t="shared" si="0"/>
        <v>1461846</v>
      </c>
      <c r="Q11" s="5">
        <f t="shared" si="1"/>
        <v>1412658179.0999999</v>
      </c>
      <c r="R11" s="5">
        <f t="shared" si="2"/>
        <v>263549631876.44998</v>
      </c>
    </row>
    <row r="12" spans="1:18" x14ac:dyDescent="0.35">
      <c r="A12" s="1" t="s">
        <v>7</v>
      </c>
      <c r="B12" s="5">
        <v>93372</v>
      </c>
      <c r="C12" s="7">
        <v>253511874.19999999</v>
      </c>
      <c r="D12" s="5">
        <v>42258145540.580002</v>
      </c>
      <c r="E12" s="5">
        <v>191882</v>
      </c>
      <c r="F12" s="7">
        <v>221006014.75</v>
      </c>
      <c r="G12" s="5">
        <v>25381205154.540001</v>
      </c>
      <c r="I12" s="5">
        <v>24737</v>
      </c>
      <c r="J12" s="7">
        <v>20928286</v>
      </c>
      <c r="K12" s="5">
        <v>4551051100</v>
      </c>
      <c r="L12" s="5">
        <v>128038</v>
      </c>
      <c r="M12" s="7">
        <v>57815339.5</v>
      </c>
      <c r="N12" s="5">
        <v>10163870000</v>
      </c>
      <c r="P12" s="5">
        <f t="shared" si="0"/>
        <v>438029</v>
      </c>
      <c r="Q12" s="5">
        <f t="shared" si="1"/>
        <v>553261514.45000005</v>
      </c>
      <c r="R12" s="5">
        <f t="shared" si="2"/>
        <v>82354271795.119995</v>
      </c>
    </row>
    <row r="13" spans="1:18" x14ac:dyDescent="0.35">
      <c r="A13" s="1" t="s">
        <v>15</v>
      </c>
      <c r="B13" s="5">
        <v>62007</v>
      </c>
      <c r="C13" s="7">
        <v>314034457</v>
      </c>
      <c r="D13" s="5">
        <v>36114501296.190002</v>
      </c>
      <c r="E13" s="5">
        <v>61471</v>
      </c>
      <c r="F13" s="7">
        <v>156860577.75</v>
      </c>
      <c r="G13" s="5">
        <v>11476224250.190001</v>
      </c>
      <c r="I13" s="5">
        <v>43300</v>
      </c>
      <c r="J13" s="7">
        <v>34187404</v>
      </c>
      <c r="K13" s="5">
        <v>6556714500</v>
      </c>
      <c r="L13" s="5">
        <v>263135</v>
      </c>
      <c r="M13" s="7">
        <v>70279049</v>
      </c>
      <c r="N13" s="5">
        <v>17260076000</v>
      </c>
      <c r="P13" s="5">
        <f t="shared" si="0"/>
        <v>429913</v>
      </c>
      <c r="Q13" s="5">
        <f t="shared" si="1"/>
        <v>575361487.75</v>
      </c>
      <c r="R13" s="5">
        <f t="shared" si="2"/>
        <v>71407516046.380005</v>
      </c>
    </row>
    <row r="14" spans="1:18" x14ac:dyDescent="0.35">
      <c r="A14" s="1" t="s">
        <v>19</v>
      </c>
      <c r="B14" s="5">
        <v>66744</v>
      </c>
      <c r="C14" s="7">
        <v>272379356</v>
      </c>
      <c r="D14" s="5">
        <v>35468559447</v>
      </c>
      <c r="E14" s="5">
        <v>52041</v>
      </c>
      <c r="F14" s="7">
        <v>160155796</v>
      </c>
      <c r="G14" s="5">
        <v>8927037330.6800003</v>
      </c>
      <c r="I14" s="5">
        <v>47685</v>
      </c>
      <c r="J14" s="7">
        <v>75182170</v>
      </c>
      <c r="K14" s="5">
        <v>17245151500</v>
      </c>
      <c r="L14" s="5">
        <v>645785</v>
      </c>
      <c r="M14" s="7">
        <v>171578251.5</v>
      </c>
      <c r="N14" s="5">
        <v>30078945000</v>
      </c>
      <c r="P14" s="5">
        <f t="shared" si="0"/>
        <v>812255</v>
      </c>
      <c r="Q14" s="5">
        <f t="shared" si="1"/>
        <v>679295573.5</v>
      </c>
      <c r="R14" s="5">
        <f t="shared" si="2"/>
        <v>91719693277.679993</v>
      </c>
    </row>
    <row r="15" spans="1:18" x14ac:dyDescent="0.35">
      <c r="A15" s="1" t="s">
        <v>23</v>
      </c>
      <c r="B15" s="5">
        <v>28585</v>
      </c>
      <c r="C15" s="7">
        <v>64909797</v>
      </c>
      <c r="D15" s="5">
        <v>11636979500</v>
      </c>
      <c r="E15" s="5">
        <v>15011</v>
      </c>
      <c r="F15" s="7">
        <v>13574071</v>
      </c>
      <c r="G15" s="5">
        <v>1773087311.8299999</v>
      </c>
      <c r="I15" s="5">
        <v>22007</v>
      </c>
      <c r="J15" s="7">
        <v>15230370</v>
      </c>
      <c r="K15" s="5">
        <v>3185497600</v>
      </c>
      <c r="L15" s="5">
        <v>99177</v>
      </c>
      <c r="M15" s="7">
        <v>18599669</v>
      </c>
      <c r="N15" s="5">
        <v>4403920000</v>
      </c>
      <c r="P15" s="5">
        <f t="shared" si="0"/>
        <v>164780</v>
      </c>
      <c r="Q15" s="5">
        <f t="shared" si="1"/>
        <v>112313907</v>
      </c>
      <c r="R15" s="5">
        <f t="shared" si="2"/>
        <v>20999484411.830002</v>
      </c>
    </row>
    <row r="16" spans="1:18" x14ac:dyDescent="0.35">
      <c r="A16" s="1" t="s">
        <v>22</v>
      </c>
      <c r="B16" s="5">
        <v>441558</v>
      </c>
      <c r="C16" s="7">
        <v>1539999406</v>
      </c>
      <c r="D16" s="5">
        <v>203557860719.14001</v>
      </c>
      <c r="E16" s="5">
        <v>603898</v>
      </c>
      <c r="F16" s="7">
        <v>1294388494.25</v>
      </c>
      <c r="G16" s="5">
        <v>64767888084.75</v>
      </c>
      <c r="I16" s="5">
        <v>159624</v>
      </c>
      <c r="J16" s="7">
        <v>199655330</v>
      </c>
      <c r="K16" s="5">
        <v>41640655247.059998</v>
      </c>
      <c r="L16" s="5">
        <v>1234507</v>
      </c>
      <c r="M16" s="7">
        <v>673173870</v>
      </c>
      <c r="N16" s="5">
        <v>69168791000</v>
      </c>
      <c r="P16" s="5">
        <f t="shared" si="0"/>
        <v>2439587</v>
      </c>
      <c r="Q16" s="5">
        <f t="shared" si="1"/>
        <v>3707217100.25</v>
      </c>
      <c r="R16" s="5">
        <f t="shared" si="2"/>
        <v>379135195050.95001</v>
      </c>
    </row>
    <row r="17" spans="1:18" x14ac:dyDescent="0.35">
      <c r="A17" s="1" t="s">
        <v>1</v>
      </c>
      <c r="B17" s="5">
        <v>164173</v>
      </c>
      <c r="C17" s="7">
        <v>548900504</v>
      </c>
      <c r="D17" s="5">
        <v>59268163157.879997</v>
      </c>
      <c r="E17" s="5">
        <v>266538</v>
      </c>
      <c r="F17" s="7">
        <v>465721462.5</v>
      </c>
      <c r="G17" s="5">
        <v>36527963190.150002</v>
      </c>
      <c r="I17" s="5">
        <v>47617</v>
      </c>
      <c r="J17" s="7">
        <v>62137418</v>
      </c>
      <c r="K17" s="5">
        <v>10826677870</v>
      </c>
      <c r="L17" s="5">
        <v>442636</v>
      </c>
      <c r="M17" s="7">
        <v>225816998.25</v>
      </c>
      <c r="N17" s="5">
        <v>32826297625</v>
      </c>
      <c r="P17" s="5">
        <f t="shared" si="0"/>
        <v>920964</v>
      </c>
      <c r="Q17" s="5">
        <f t="shared" si="1"/>
        <v>1302576382.75</v>
      </c>
      <c r="R17" s="5">
        <f t="shared" si="2"/>
        <v>139449101843.03</v>
      </c>
    </row>
    <row r="18" spans="1:18" x14ac:dyDescent="0.35">
      <c r="A18" s="1" t="s">
        <v>26</v>
      </c>
      <c r="B18" s="5">
        <v>446401</v>
      </c>
      <c r="C18" s="7">
        <v>1534794384.5999999</v>
      </c>
      <c r="D18" s="5">
        <v>164446010761.12</v>
      </c>
      <c r="E18" s="5">
        <v>359684</v>
      </c>
      <c r="F18" s="7">
        <v>1003644170.75</v>
      </c>
      <c r="G18" s="5">
        <v>45273707132.330002</v>
      </c>
      <c r="I18" s="5">
        <v>271825</v>
      </c>
      <c r="J18" s="7">
        <v>249565738.59999999</v>
      </c>
      <c r="K18" s="5">
        <v>55581782341.629997</v>
      </c>
      <c r="L18" s="5">
        <v>2333503</v>
      </c>
      <c r="M18" s="7">
        <v>547488760.45000005</v>
      </c>
      <c r="N18" s="5">
        <v>133714235000</v>
      </c>
      <c r="P18" s="5">
        <f t="shared" si="0"/>
        <v>3411413</v>
      </c>
      <c r="Q18" s="5">
        <f t="shared" si="1"/>
        <v>3335493054.3999996</v>
      </c>
      <c r="R18" s="5">
        <f t="shared" si="2"/>
        <v>399015735235.08002</v>
      </c>
    </row>
    <row r="19" spans="1:18" x14ac:dyDescent="0.35">
      <c r="A19" s="1" t="s">
        <v>6</v>
      </c>
      <c r="B19" s="5">
        <v>146186</v>
      </c>
      <c r="C19" s="7">
        <v>538338065.20000005</v>
      </c>
      <c r="D19" s="5">
        <v>58576596899.360001</v>
      </c>
      <c r="E19" s="5">
        <v>92606</v>
      </c>
      <c r="F19" s="7">
        <v>160287958</v>
      </c>
      <c r="G19" s="5">
        <v>11604601069.219999</v>
      </c>
      <c r="I19" s="5">
        <v>77803</v>
      </c>
      <c r="J19" s="7">
        <v>84098369</v>
      </c>
      <c r="K19" s="5">
        <v>17647668921</v>
      </c>
      <c r="L19" s="5">
        <v>954838</v>
      </c>
      <c r="M19" s="7">
        <v>186778626</v>
      </c>
      <c r="N19" s="5">
        <v>51743141000</v>
      </c>
      <c r="P19" s="5">
        <f t="shared" si="0"/>
        <v>1271433</v>
      </c>
      <c r="Q19" s="5">
        <f t="shared" si="1"/>
        <v>969503018.20000005</v>
      </c>
      <c r="R19" s="5">
        <f t="shared" si="2"/>
        <v>139572007889.58002</v>
      </c>
    </row>
    <row r="20" spans="1:18" x14ac:dyDescent="0.35">
      <c r="A20" s="1" t="s">
        <v>17</v>
      </c>
      <c r="B20" s="5">
        <v>36859</v>
      </c>
      <c r="C20" s="7">
        <v>95302654</v>
      </c>
      <c r="D20" s="5">
        <v>14917854694.16</v>
      </c>
      <c r="E20" s="5">
        <v>57645</v>
      </c>
      <c r="F20" s="7">
        <v>63032244.5</v>
      </c>
      <c r="G20" s="5">
        <v>8086558687.3199997</v>
      </c>
      <c r="I20" s="5">
        <v>18729</v>
      </c>
      <c r="J20" s="7">
        <v>20498046</v>
      </c>
      <c r="K20" s="5">
        <v>4145491400</v>
      </c>
      <c r="L20" s="5">
        <v>89466</v>
      </c>
      <c r="M20" s="7">
        <v>32324260</v>
      </c>
      <c r="N20" s="5">
        <v>6075539000</v>
      </c>
      <c r="P20" s="5">
        <f t="shared" si="0"/>
        <v>202699</v>
      </c>
      <c r="Q20" s="5">
        <f t="shared" si="1"/>
        <v>211157204.5</v>
      </c>
      <c r="R20" s="5">
        <f t="shared" si="2"/>
        <v>33225443781.48</v>
      </c>
    </row>
    <row r="21" spans="1:18" x14ac:dyDescent="0.35">
      <c r="A21" s="1" t="s">
        <v>16</v>
      </c>
      <c r="B21" s="5">
        <v>188843</v>
      </c>
      <c r="C21" s="7">
        <v>687085158.39999998</v>
      </c>
      <c r="D21" s="5">
        <v>81405611110.009995</v>
      </c>
      <c r="E21" s="5">
        <v>435834</v>
      </c>
      <c r="F21" s="7">
        <v>985723224.5</v>
      </c>
      <c r="G21" s="5">
        <v>50255065712.849998</v>
      </c>
      <c r="I21" s="5">
        <v>68377</v>
      </c>
      <c r="J21" s="7">
        <v>84653781</v>
      </c>
      <c r="K21" s="5">
        <v>17966390000</v>
      </c>
      <c r="L21" s="5">
        <v>811024</v>
      </c>
      <c r="M21" s="7">
        <v>349145158.5</v>
      </c>
      <c r="N21" s="5">
        <v>41655240000</v>
      </c>
      <c r="P21" s="5">
        <f t="shared" si="0"/>
        <v>1504078</v>
      </c>
      <c r="Q21" s="5">
        <f t="shared" si="1"/>
        <v>2106607322.4000001</v>
      </c>
      <c r="R21" s="5">
        <f t="shared" si="2"/>
        <v>191282306822.85999</v>
      </c>
    </row>
    <row r="22" spans="1:18" x14ac:dyDescent="0.35">
      <c r="A22" s="1" t="s">
        <v>25</v>
      </c>
      <c r="B22" s="5">
        <v>66869</v>
      </c>
      <c r="C22" s="7">
        <v>272410691</v>
      </c>
      <c r="D22" s="5">
        <v>31195922527.509998</v>
      </c>
      <c r="E22" s="5">
        <v>55345</v>
      </c>
      <c r="F22" s="7">
        <v>86694787.5</v>
      </c>
      <c r="G22" s="5">
        <v>7675845767.1400003</v>
      </c>
      <c r="I22" s="5">
        <v>32515</v>
      </c>
      <c r="J22" s="7">
        <v>25922160</v>
      </c>
      <c r="K22" s="5">
        <v>4969415108</v>
      </c>
      <c r="L22" s="5">
        <v>274528</v>
      </c>
      <c r="M22" s="7">
        <v>70729610</v>
      </c>
      <c r="N22" s="5">
        <v>22285300000</v>
      </c>
      <c r="P22" s="5">
        <f t="shared" si="0"/>
        <v>429257</v>
      </c>
      <c r="Q22" s="5">
        <f t="shared" si="1"/>
        <v>455757248.5</v>
      </c>
      <c r="R22" s="5">
        <f t="shared" si="2"/>
        <v>66126483402.650002</v>
      </c>
    </row>
    <row r="23" spans="1:18" x14ac:dyDescent="0.35">
      <c r="A23" s="1" t="s">
        <v>5</v>
      </c>
      <c r="B23" s="5">
        <v>183450</v>
      </c>
      <c r="C23" s="7">
        <v>1229137406.8</v>
      </c>
      <c r="D23" s="5">
        <v>94574226297.309998</v>
      </c>
      <c r="E23" s="5">
        <v>139412</v>
      </c>
      <c r="F23" s="7">
        <v>359209706.75</v>
      </c>
      <c r="G23" s="5">
        <v>19434261409.860001</v>
      </c>
      <c r="I23" s="5">
        <v>64387</v>
      </c>
      <c r="J23" s="7">
        <v>98108757.400000006</v>
      </c>
      <c r="K23" s="5">
        <v>14629256420</v>
      </c>
      <c r="L23" s="5">
        <v>1301247</v>
      </c>
      <c r="M23" s="7">
        <v>250355032</v>
      </c>
      <c r="N23" s="5">
        <v>39447950000</v>
      </c>
      <c r="P23" s="5">
        <f t="shared" si="0"/>
        <v>1688496</v>
      </c>
      <c r="Q23" s="5">
        <f t="shared" si="1"/>
        <v>1936810902.95</v>
      </c>
      <c r="R23" s="5">
        <f t="shared" si="2"/>
        <v>168085694127.16998</v>
      </c>
    </row>
    <row r="24" spans="1:18" x14ac:dyDescent="0.35">
      <c r="A24" s="1" t="s">
        <v>11</v>
      </c>
      <c r="B24" s="5">
        <v>126578</v>
      </c>
      <c r="C24" s="7">
        <v>483074952.19999999</v>
      </c>
      <c r="D24" s="5">
        <v>65700596427.629997</v>
      </c>
      <c r="E24" s="5">
        <v>129761</v>
      </c>
      <c r="F24" s="7">
        <v>226733687.75</v>
      </c>
      <c r="G24" s="5">
        <v>15966570329.4</v>
      </c>
      <c r="I24" s="5">
        <v>70506</v>
      </c>
      <c r="J24" s="7">
        <v>83689576</v>
      </c>
      <c r="K24" s="5">
        <v>18481082266.669998</v>
      </c>
      <c r="L24" s="5">
        <v>1561556</v>
      </c>
      <c r="M24" s="7">
        <v>247202153</v>
      </c>
      <c r="N24" s="5">
        <v>55416882507</v>
      </c>
      <c r="P24" s="5">
        <f t="shared" si="0"/>
        <v>1888401</v>
      </c>
      <c r="Q24" s="5">
        <f t="shared" si="1"/>
        <v>1040700368.95</v>
      </c>
      <c r="R24" s="5">
        <f t="shared" si="2"/>
        <v>155565131530.70001</v>
      </c>
    </row>
    <row r="25" spans="1:18" x14ac:dyDescent="0.35">
      <c r="A25" s="1" t="s">
        <v>12</v>
      </c>
      <c r="B25" s="5">
        <v>542103</v>
      </c>
      <c r="C25" s="7">
        <v>2216626464.8000002</v>
      </c>
      <c r="D25" s="5">
        <v>240141958113.04001</v>
      </c>
      <c r="E25" s="5">
        <v>906837</v>
      </c>
      <c r="F25" s="7">
        <v>1662187509</v>
      </c>
      <c r="G25" s="5">
        <v>114808047933.28</v>
      </c>
      <c r="I25" s="5">
        <v>142726</v>
      </c>
      <c r="J25" s="7">
        <v>217126983</v>
      </c>
      <c r="K25" s="5">
        <v>41236032777.910004</v>
      </c>
      <c r="L25" s="5">
        <v>2947186</v>
      </c>
      <c r="M25" s="7">
        <v>907866742.5</v>
      </c>
      <c r="N25" s="5">
        <v>153148614788.29001</v>
      </c>
      <c r="P25" s="5">
        <f t="shared" si="0"/>
        <v>4538852</v>
      </c>
      <c r="Q25" s="5">
        <f t="shared" si="1"/>
        <v>5003807699.3000002</v>
      </c>
      <c r="R25" s="5">
        <f t="shared" si="2"/>
        <v>549334653612.52002</v>
      </c>
    </row>
    <row r="26" spans="1:18" x14ac:dyDescent="0.35">
      <c r="A26" s="1" t="s">
        <v>3</v>
      </c>
      <c r="B26" s="5">
        <v>251880</v>
      </c>
      <c r="C26" s="7">
        <v>1394997226</v>
      </c>
      <c r="D26" s="5">
        <v>133712932590.10001</v>
      </c>
      <c r="E26" s="5">
        <v>150722</v>
      </c>
      <c r="F26" s="7">
        <v>565422562</v>
      </c>
      <c r="G26" s="5">
        <v>25031132484.77</v>
      </c>
      <c r="I26" s="5">
        <v>145762</v>
      </c>
      <c r="J26" s="7">
        <v>180938111</v>
      </c>
      <c r="K26" s="5">
        <v>36121849868</v>
      </c>
      <c r="L26" s="5">
        <v>1255515</v>
      </c>
      <c r="M26" s="7">
        <v>430344522.5</v>
      </c>
      <c r="N26" s="5">
        <v>65603760000</v>
      </c>
      <c r="P26" s="5">
        <f t="shared" si="0"/>
        <v>1803879</v>
      </c>
      <c r="Q26" s="5">
        <f t="shared" si="1"/>
        <v>2571702421.5</v>
      </c>
      <c r="R26" s="5">
        <f t="shared" si="2"/>
        <v>260469674942.87</v>
      </c>
    </row>
    <row r="27" spans="1:18" x14ac:dyDescent="0.35">
      <c r="A27" s="1" t="s">
        <v>20</v>
      </c>
      <c r="B27" s="5">
        <v>47328</v>
      </c>
      <c r="C27" s="7">
        <v>152786453</v>
      </c>
      <c r="D27" s="5">
        <v>21252495396.68</v>
      </c>
      <c r="E27" s="5">
        <v>142985</v>
      </c>
      <c r="F27" s="7">
        <v>217325812.5</v>
      </c>
      <c r="G27" s="5">
        <v>14902145471.139999</v>
      </c>
      <c r="I27" s="5">
        <v>14033</v>
      </c>
      <c r="J27" s="7">
        <v>17539157</v>
      </c>
      <c r="K27" s="5">
        <v>3925534066.6700001</v>
      </c>
      <c r="L27" s="5">
        <v>245281</v>
      </c>
      <c r="M27" s="7">
        <v>85134752</v>
      </c>
      <c r="N27" s="5">
        <v>13892465000</v>
      </c>
      <c r="P27" s="5">
        <f t="shared" si="0"/>
        <v>449627</v>
      </c>
      <c r="Q27" s="5">
        <f t="shared" si="1"/>
        <v>472786174.5</v>
      </c>
      <c r="R27" s="5">
        <f t="shared" si="2"/>
        <v>53972639934.489998</v>
      </c>
    </row>
    <row r="28" spans="1:18" x14ac:dyDescent="0.35">
      <c r="A28" s="1" t="s">
        <v>14</v>
      </c>
      <c r="B28" s="5">
        <v>252963</v>
      </c>
      <c r="C28" s="7">
        <v>663685687.20000005</v>
      </c>
      <c r="D28" s="5">
        <v>111197921992.58</v>
      </c>
      <c r="E28" s="5">
        <v>410041</v>
      </c>
      <c r="F28" s="7">
        <v>496721891.5</v>
      </c>
      <c r="G28" s="5">
        <v>48455527049.790001</v>
      </c>
      <c r="I28" s="5">
        <v>75694</v>
      </c>
      <c r="J28" s="7">
        <v>74529987</v>
      </c>
      <c r="K28" s="5">
        <v>19562657604</v>
      </c>
      <c r="L28" s="5">
        <v>773614</v>
      </c>
      <c r="M28" s="7">
        <v>228405792.5</v>
      </c>
      <c r="N28" s="5">
        <v>45388230000</v>
      </c>
      <c r="P28" s="5">
        <f t="shared" si="0"/>
        <v>1512312</v>
      </c>
      <c r="Q28" s="5">
        <f t="shared" si="1"/>
        <v>1463343358.2</v>
      </c>
      <c r="R28" s="5">
        <f t="shared" si="2"/>
        <v>224604336646.37</v>
      </c>
    </row>
    <row r="29" spans="1:18" x14ac:dyDescent="0.35">
      <c r="A29" s="1" t="s">
        <v>30</v>
      </c>
      <c r="B29" s="5"/>
      <c r="C29" s="7"/>
      <c r="D29" s="5"/>
      <c r="E29" s="5">
        <v>2</v>
      </c>
      <c r="F29" s="7">
        <v>2898</v>
      </c>
      <c r="G29" s="5">
        <v>100000</v>
      </c>
      <c r="I29" s="5"/>
      <c r="J29" s="7"/>
      <c r="K29" s="5"/>
      <c r="L29" s="5">
        <v>16</v>
      </c>
      <c r="M29" s="7">
        <v>10114</v>
      </c>
      <c r="N29" s="5">
        <v>790000</v>
      </c>
      <c r="P29" s="5">
        <f t="shared" si="0"/>
        <v>18</v>
      </c>
      <c r="Q29" s="5">
        <f t="shared" si="1"/>
        <v>13012</v>
      </c>
      <c r="R29" s="5">
        <f t="shared" si="2"/>
        <v>890000</v>
      </c>
    </row>
    <row r="30" spans="1:18" s="2" customFormat="1" x14ac:dyDescent="0.35">
      <c r="A30" s="14" t="s">
        <v>38</v>
      </c>
      <c r="B30" s="15">
        <f>SUM(B5:B29)</f>
        <v>4732634</v>
      </c>
      <c r="C30" s="16">
        <f>SUM(C5:C29)</f>
        <v>16540890157.799999</v>
      </c>
      <c r="D30" s="15">
        <f t="shared" ref="D30:G30" si="3">SUM(D5:D29)</f>
        <v>2075986657986.9602</v>
      </c>
      <c r="E30" s="15">
        <f t="shared" si="3"/>
        <v>5185677</v>
      </c>
      <c r="F30" s="16">
        <f>SUM(F5:F29)</f>
        <v>10641802998.5</v>
      </c>
      <c r="G30" s="15">
        <f t="shared" si="3"/>
        <v>658958188316.40002</v>
      </c>
      <c r="I30" s="15">
        <f>SUM(I5:I29)</f>
        <v>1859426</v>
      </c>
      <c r="J30" s="16">
        <f t="shared" ref="J30" si="4">SUM(J5:J29)</f>
        <v>2199767227</v>
      </c>
      <c r="K30" s="15">
        <f t="shared" ref="K30" si="5">SUM(K5:K29)</f>
        <v>457773838490.94</v>
      </c>
      <c r="L30" s="15">
        <f t="shared" ref="L30" si="6">SUM(L5:L29)</f>
        <v>20890525</v>
      </c>
      <c r="M30" s="16">
        <f t="shared" ref="M30" si="7">SUM(M5:M29)</f>
        <v>6060464233.8000002</v>
      </c>
      <c r="N30" s="15">
        <f t="shared" ref="N30" si="8">SUM(N5:N29)</f>
        <v>1065351321647.24</v>
      </c>
      <c r="P30" s="15">
        <f t="shared" ref="P30" si="9">SUM(P5:P29)</f>
        <v>32668262</v>
      </c>
      <c r="Q30" s="15">
        <f>SUM(Q5:Q29)</f>
        <v>35442924617.099998</v>
      </c>
      <c r="R30" s="15">
        <f t="shared" ref="R30" si="10">SUM(R5:R29)</f>
        <v>4258070006441.54</v>
      </c>
    </row>
    <row r="31" spans="1:18" s="13" customFormat="1" x14ac:dyDescent="0.35">
      <c r="A31" s="17" t="s">
        <v>42</v>
      </c>
      <c r="B31" s="18">
        <f>B30/10000000</f>
        <v>0.4732634</v>
      </c>
      <c r="C31" s="18">
        <f>C30/10000000</f>
        <v>1654.08901578</v>
      </c>
      <c r="D31" s="18">
        <f t="shared" ref="D31:G31" si="11">D30/10000000</f>
        <v>207598.66579869602</v>
      </c>
      <c r="E31" s="18">
        <f t="shared" si="11"/>
        <v>0.51856769999999996</v>
      </c>
      <c r="F31" s="18">
        <f t="shared" si="11"/>
        <v>1064.18029985</v>
      </c>
      <c r="G31" s="18">
        <f t="shared" si="11"/>
        <v>65895.818831640005</v>
      </c>
      <c r="H31" s="18"/>
      <c r="I31" s="18">
        <f t="shared" ref="I31:R31" si="12">I30/10000000</f>
        <v>0.18594260000000001</v>
      </c>
      <c r="J31" s="18">
        <f t="shared" si="12"/>
        <v>219.97672270000001</v>
      </c>
      <c r="K31" s="18">
        <f t="shared" si="12"/>
        <v>45777.383849094003</v>
      </c>
      <c r="L31" s="18">
        <f t="shared" si="12"/>
        <v>2.0890525000000002</v>
      </c>
      <c r="M31" s="18">
        <f t="shared" si="12"/>
        <v>606.04642337999996</v>
      </c>
      <c r="N31" s="18">
        <f t="shared" si="12"/>
        <v>106535.132164724</v>
      </c>
      <c r="O31" s="18"/>
      <c r="P31" s="18">
        <f t="shared" si="12"/>
        <v>3.2668262000000001</v>
      </c>
      <c r="Q31" s="18">
        <f t="shared" si="12"/>
        <v>3544.2924617099998</v>
      </c>
      <c r="R31" s="18">
        <f t="shared" si="12"/>
        <v>425807.00064415403</v>
      </c>
    </row>
    <row r="32" spans="1:18" s="13" customFormat="1" x14ac:dyDescent="0.3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3" customFormat="1" x14ac:dyDescent="0.35">
      <c r="A33" s="19"/>
      <c r="B33" s="20"/>
      <c r="C33" s="20"/>
      <c r="D33" s="21" t="s">
        <v>45</v>
      </c>
      <c r="E33" s="21" t="s">
        <v>32</v>
      </c>
      <c r="F33" s="22" t="s">
        <v>39</v>
      </c>
      <c r="G33" s="21" t="s">
        <v>33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35">
      <c r="D34" s="7" t="s">
        <v>43</v>
      </c>
      <c r="E34" s="24">
        <f>B31+I31</f>
        <v>0.65920599999999996</v>
      </c>
      <c r="F34" s="24">
        <f t="shared" ref="F34:G34" si="13">C31+J31</f>
        <v>1874.0657384799999</v>
      </c>
      <c r="G34" s="24">
        <f t="shared" si="13"/>
        <v>253376.04964779003</v>
      </c>
    </row>
    <row r="35" spans="1:18" x14ac:dyDescent="0.35">
      <c r="D35" s="7" t="s">
        <v>44</v>
      </c>
      <c r="E35" s="24">
        <f>E31+L31</f>
        <v>2.6076202000000004</v>
      </c>
      <c r="F35" s="24">
        <f t="shared" ref="F35:G35" si="14">F31+M31</f>
        <v>1670.2267232300001</v>
      </c>
      <c r="G35" s="24">
        <f t="shared" si="14"/>
        <v>172430.950996364</v>
      </c>
    </row>
    <row r="36" spans="1:18" x14ac:dyDescent="0.35">
      <c r="D36" s="23" t="s">
        <v>38</v>
      </c>
      <c r="E36" s="18">
        <f>SUM(E34:E35)</f>
        <v>3.2668262000000006</v>
      </c>
      <c r="F36" s="18">
        <f t="shared" ref="F36:G36" si="15">SUM(F34:F35)</f>
        <v>3544.2924617099998</v>
      </c>
      <c r="G36" s="18">
        <f t="shared" si="15"/>
        <v>425807.00064415403</v>
      </c>
      <c r="J36" s="12"/>
    </row>
  </sheetData>
  <mergeCells count="5">
    <mergeCell ref="B3:D3"/>
    <mergeCell ref="E3:G3"/>
    <mergeCell ref="I3:K3"/>
    <mergeCell ref="L3:N3"/>
    <mergeCell ref="P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" zoomScale="85" zoomScaleNormal="85" workbookViewId="0">
      <selection activeCell="D10" sqref="A4:E52"/>
    </sheetView>
  </sheetViews>
  <sheetFormatPr defaultRowHeight="14.5" x14ac:dyDescent="0.35"/>
  <cols>
    <col min="3" max="3" width="17.26953125" style="4" bestFit="1" customWidth="1"/>
    <col min="4" max="4" width="27.453125" style="6" bestFit="1" customWidth="1"/>
    <col min="5" max="5" width="20.26953125" style="6" customWidth="1"/>
  </cols>
  <sheetData>
    <row r="1" spans="1:7" x14ac:dyDescent="0.35">
      <c r="C1" s="3" t="s">
        <v>27</v>
      </c>
    </row>
    <row r="2" spans="1:7" x14ac:dyDescent="0.35">
      <c r="A2" s="2" t="s">
        <v>50</v>
      </c>
    </row>
    <row r="4" spans="1:7" s="9" customFormat="1" x14ac:dyDescent="0.35">
      <c r="A4" s="8" t="s">
        <v>46</v>
      </c>
      <c r="B4" s="8" t="s">
        <v>0</v>
      </c>
      <c r="C4" s="10" t="s">
        <v>47</v>
      </c>
      <c r="D4" s="11" t="s">
        <v>48</v>
      </c>
      <c r="E4" s="11" t="s">
        <v>49</v>
      </c>
      <c r="F4"/>
      <c r="G4"/>
    </row>
    <row r="5" spans="1:7" x14ac:dyDescent="0.35">
      <c r="A5" s="1" t="s">
        <v>24</v>
      </c>
      <c r="B5" s="1" t="s">
        <v>4</v>
      </c>
      <c r="C5" s="5">
        <v>604241</v>
      </c>
      <c r="D5" s="7">
        <v>1020332165.6</v>
      </c>
      <c r="E5" s="7">
        <v>212698704623.20001</v>
      </c>
    </row>
    <row r="6" spans="1:7" x14ac:dyDescent="0.35">
      <c r="A6" s="1" t="s">
        <v>18</v>
      </c>
      <c r="B6" s="1" t="s">
        <v>4</v>
      </c>
      <c r="C6" s="5">
        <v>95228</v>
      </c>
      <c r="D6" s="7">
        <v>293661368</v>
      </c>
      <c r="E6" s="7">
        <v>41285341042.82</v>
      </c>
    </row>
    <row r="7" spans="1:7" x14ac:dyDescent="0.35">
      <c r="A7" s="1" t="s">
        <v>18</v>
      </c>
      <c r="B7" s="1" t="s">
        <v>2</v>
      </c>
      <c r="C7" s="5">
        <v>174737</v>
      </c>
      <c r="D7" s="7">
        <v>255753605.5</v>
      </c>
      <c r="E7" s="7">
        <v>25530824893.560001</v>
      </c>
    </row>
    <row r="8" spans="1:7" x14ac:dyDescent="0.35">
      <c r="A8" s="1" t="s">
        <v>10</v>
      </c>
      <c r="B8" s="1" t="s">
        <v>4</v>
      </c>
      <c r="C8" s="5">
        <v>248943</v>
      </c>
      <c r="D8" s="7">
        <v>973904593.79999995</v>
      </c>
      <c r="E8" s="7">
        <v>110691250394.75</v>
      </c>
    </row>
    <row r="9" spans="1:7" x14ac:dyDescent="0.35">
      <c r="A9" s="1" t="s">
        <v>10</v>
      </c>
      <c r="B9" s="1" t="s">
        <v>2</v>
      </c>
      <c r="C9" s="5">
        <v>446956</v>
      </c>
      <c r="D9" s="7">
        <v>1357961102.5</v>
      </c>
      <c r="E9" s="7">
        <v>54989565650.440002</v>
      </c>
    </row>
    <row r="10" spans="1:7" x14ac:dyDescent="0.35">
      <c r="A10" s="1" t="s">
        <v>21</v>
      </c>
      <c r="B10" s="1" t="s">
        <v>4</v>
      </c>
      <c r="C10" s="5">
        <v>111007</v>
      </c>
      <c r="D10" s="7">
        <v>570182604</v>
      </c>
      <c r="E10" s="7">
        <v>67837457792.93</v>
      </c>
    </row>
    <row r="11" spans="1:7" x14ac:dyDescent="0.35">
      <c r="A11" s="1" t="s">
        <v>21</v>
      </c>
      <c r="B11" s="1" t="s">
        <v>2</v>
      </c>
      <c r="C11" s="5">
        <v>110892</v>
      </c>
      <c r="D11" s="7">
        <v>326479065.5</v>
      </c>
      <c r="E11" s="7">
        <v>18421370000</v>
      </c>
    </row>
    <row r="12" spans="1:7" x14ac:dyDescent="0.35">
      <c r="A12" s="1" t="s">
        <v>13</v>
      </c>
      <c r="B12" s="1" t="s">
        <v>4</v>
      </c>
      <c r="C12" s="5">
        <v>53001</v>
      </c>
      <c r="D12" s="7">
        <v>176138696.40000001</v>
      </c>
      <c r="E12" s="7">
        <v>25193770965.360001</v>
      </c>
    </row>
    <row r="13" spans="1:7" x14ac:dyDescent="0.35">
      <c r="A13" s="1" t="s">
        <v>13</v>
      </c>
      <c r="B13" s="1" t="s">
        <v>2</v>
      </c>
      <c r="C13" s="5">
        <v>128046</v>
      </c>
      <c r="D13" s="7">
        <v>262964280.5</v>
      </c>
      <c r="E13" s="7">
        <v>17729305039.740002</v>
      </c>
    </row>
    <row r="14" spans="1:7" x14ac:dyDescent="0.35">
      <c r="A14" s="1" t="s">
        <v>8</v>
      </c>
      <c r="B14" s="1" t="s">
        <v>4</v>
      </c>
      <c r="C14" s="5">
        <v>94675</v>
      </c>
      <c r="D14" s="7">
        <v>467061495</v>
      </c>
      <c r="E14" s="7">
        <v>63813513997.459999</v>
      </c>
    </row>
    <row r="15" spans="1:7" x14ac:dyDescent="0.35">
      <c r="A15" s="1" t="s">
        <v>8</v>
      </c>
      <c r="B15" s="1" t="s">
        <v>2</v>
      </c>
      <c r="C15" s="5">
        <v>8399</v>
      </c>
      <c r="D15" s="7">
        <v>21742174</v>
      </c>
      <c r="E15" s="7">
        <v>2925186087.1199999</v>
      </c>
    </row>
    <row r="16" spans="1:7" x14ac:dyDescent="0.35">
      <c r="A16" s="1" t="s">
        <v>9</v>
      </c>
      <c r="B16" s="1" t="s">
        <v>4</v>
      </c>
      <c r="C16" s="5">
        <v>379640</v>
      </c>
      <c r="D16" s="7">
        <v>777634697.60000002</v>
      </c>
      <c r="E16" s="7">
        <v>149040282700.14999</v>
      </c>
    </row>
    <row r="17" spans="1:5" x14ac:dyDescent="0.35">
      <c r="A17" s="1" t="s">
        <v>9</v>
      </c>
      <c r="B17" s="1" t="s">
        <v>2</v>
      </c>
      <c r="C17" s="5">
        <v>244932</v>
      </c>
      <c r="D17" s="7">
        <v>278209901.5</v>
      </c>
      <c r="E17" s="7">
        <v>29014968276.299999</v>
      </c>
    </row>
    <row r="18" spans="1:5" x14ac:dyDescent="0.35">
      <c r="A18" s="1" t="s">
        <v>7</v>
      </c>
      <c r="B18" s="1" t="s">
        <v>4</v>
      </c>
      <c r="C18" s="5">
        <v>93372</v>
      </c>
      <c r="D18" s="7">
        <v>253511874.19999999</v>
      </c>
      <c r="E18" s="7">
        <v>42258145540.580002</v>
      </c>
    </row>
    <row r="19" spans="1:5" x14ac:dyDescent="0.35">
      <c r="A19" s="1" t="s">
        <v>7</v>
      </c>
      <c r="B19" s="1" t="s">
        <v>2</v>
      </c>
      <c r="C19" s="5">
        <v>191882</v>
      </c>
      <c r="D19" s="7">
        <v>221006014.75</v>
      </c>
      <c r="E19" s="7">
        <v>25381205154.540001</v>
      </c>
    </row>
    <row r="20" spans="1:5" x14ac:dyDescent="0.35">
      <c r="A20" s="1" t="s">
        <v>15</v>
      </c>
      <c r="B20" s="1" t="s">
        <v>4</v>
      </c>
      <c r="C20" s="5">
        <v>62007</v>
      </c>
      <c r="D20" s="7">
        <v>314034457</v>
      </c>
      <c r="E20" s="7">
        <v>36114501296.190002</v>
      </c>
    </row>
    <row r="21" spans="1:5" x14ac:dyDescent="0.35">
      <c r="A21" s="1" t="s">
        <v>15</v>
      </c>
      <c r="B21" s="1" t="s">
        <v>2</v>
      </c>
      <c r="C21" s="5">
        <v>61471</v>
      </c>
      <c r="D21" s="7">
        <v>156860577.75</v>
      </c>
      <c r="E21" s="7">
        <v>11476224250.190001</v>
      </c>
    </row>
    <row r="22" spans="1:5" x14ac:dyDescent="0.35">
      <c r="A22" s="1" t="s">
        <v>19</v>
      </c>
      <c r="B22" s="1" t="s">
        <v>4</v>
      </c>
      <c r="C22" s="5">
        <v>66744</v>
      </c>
      <c r="D22" s="7">
        <v>272379356</v>
      </c>
      <c r="E22" s="7">
        <v>35468559447</v>
      </c>
    </row>
    <row r="23" spans="1:5" x14ac:dyDescent="0.35">
      <c r="A23" s="1" t="s">
        <v>19</v>
      </c>
      <c r="B23" s="1" t="s">
        <v>2</v>
      </c>
      <c r="C23" s="5">
        <v>52041</v>
      </c>
      <c r="D23" s="7">
        <v>160155796</v>
      </c>
      <c r="E23" s="7">
        <v>8927037330.6800003</v>
      </c>
    </row>
    <row r="24" spans="1:5" x14ac:dyDescent="0.35">
      <c r="A24" s="1" t="s">
        <v>23</v>
      </c>
      <c r="B24" s="1" t="s">
        <v>4</v>
      </c>
      <c r="C24" s="5">
        <v>28585</v>
      </c>
      <c r="D24" s="7">
        <v>64909797</v>
      </c>
      <c r="E24" s="7">
        <v>11636979500</v>
      </c>
    </row>
    <row r="25" spans="1:5" x14ac:dyDescent="0.35">
      <c r="A25" s="1" t="s">
        <v>23</v>
      </c>
      <c r="B25" s="1" t="s">
        <v>2</v>
      </c>
      <c r="C25" s="5">
        <v>15011</v>
      </c>
      <c r="D25" s="7">
        <v>13574071</v>
      </c>
      <c r="E25" s="7">
        <v>1773087311.8299999</v>
      </c>
    </row>
    <row r="26" spans="1:5" x14ac:dyDescent="0.35">
      <c r="A26" s="1" t="s">
        <v>22</v>
      </c>
      <c r="B26" s="1" t="s">
        <v>4</v>
      </c>
      <c r="C26" s="5">
        <v>441558</v>
      </c>
      <c r="D26" s="7">
        <v>1539999406</v>
      </c>
      <c r="E26" s="7">
        <v>203557860719.14001</v>
      </c>
    </row>
    <row r="27" spans="1:5" x14ac:dyDescent="0.35">
      <c r="A27" s="1" t="s">
        <v>22</v>
      </c>
      <c r="B27" s="1" t="s">
        <v>2</v>
      </c>
      <c r="C27" s="5">
        <v>603898</v>
      </c>
      <c r="D27" s="7">
        <v>1294388494.25</v>
      </c>
      <c r="E27" s="7">
        <v>64767888084.75</v>
      </c>
    </row>
    <row r="28" spans="1:5" x14ac:dyDescent="0.35">
      <c r="A28" s="1" t="s">
        <v>1</v>
      </c>
      <c r="B28" s="1" t="s">
        <v>4</v>
      </c>
      <c r="C28" s="5">
        <v>164173</v>
      </c>
      <c r="D28" s="7">
        <v>548900504</v>
      </c>
      <c r="E28" s="7">
        <v>59268163157.879997</v>
      </c>
    </row>
    <row r="29" spans="1:5" x14ac:dyDescent="0.35">
      <c r="A29" s="1" t="s">
        <v>1</v>
      </c>
      <c r="B29" s="1" t="s">
        <v>2</v>
      </c>
      <c r="C29" s="5">
        <v>266538</v>
      </c>
      <c r="D29" s="7">
        <v>465721462.5</v>
      </c>
      <c r="E29" s="7">
        <v>36527963190.150002</v>
      </c>
    </row>
    <row r="30" spans="1:5" x14ac:dyDescent="0.35">
      <c r="A30" s="1" t="s">
        <v>26</v>
      </c>
      <c r="B30" s="1" t="s">
        <v>4</v>
      </c>
      <c r="C30" s="5">
        <v>446401</v>
      </c>
      <c r="D30" s="7">
        <v>1534794384.5999999</v>
      </c>
      <c r="E30" s="7">
        <v>164446010761.12</v>
      </c>
    </row>
    <row r="31" spans="1:5" x14ac:dyDescent="0.35">
      <c r="A31" s="1" t="s">
        <v>26</v>
      </c>
      <c r="B31" s="1" t="s">
        <v>2</v>
      </c>
      <c r="C31" s="5">
        <v>359684</v>
      </c>
      <c r="D31" s="7">
        <v>1003644170.75</v>
      </c>
      <c r="E31" s="7">
        <v>45273707132.330002</v>
      </c>
    </row>
    <row r="32" spans="1:5" x14ac:dyDescent="0.35">
      <c r="A32" s="1" t="s">
        <v>6</v>
      </c>
      <c r="B32" s="1" t="s">
        <v>4</v>
      </c>
      <c r="C32" s="5">
        <v>146186</v>
      </c>
      <c r="D32" s="7">
        <v>538338065.20000005</v>
      </c>
      <c r="E32" s="7">
        <v>58576596899.360001</v>
      </c>
    </row>
    <row r="33" spans="1:5" x14ac:dyDescent="0.35">
      <c r="A33" s="1" t="s">
        <v>6</v>
      </c>
      <c r="B33" s="1" t="s">
        <v>2</v>
      </c>
      <c r="C33" s="5">
        <v>92606</v>
      </c>
      <c r="D33" s="7">
        <v>160287958</v>
      </c>
      <c r="E33" s="7">
        <v>11604601069.219999</v>
      </c>
    </row>
    <row r="34" spans="1:5" x14ac:dyDescent="0.35">
      <c r="A34" s="1" t="s">
        <v>17</v>
      </c>
      <c r="B34" s="1" t="s">
        <v>4</v>
      </c>
      <c r="C34" s="5">
        <v>36859</v>
      </c>
      <c r="D34" s="7">
        <v>95302654</v>
      </c>
      <c r="E34" s="7">
        <v>14917854694.16</v>
      </c>
    </row>
    <row r="35" spans="1:5" x14ac:dyDescent="0.35">
      <c r="A35" s="1" t="s">
        <v>17</v>
      </c>
      <c r="B35" s="1" t="s">
        <v>2</v>
      </c>
      <c r="C35" s="5">
        <v>57645</v>
      </c>
      <c r="D35" s="7">
        <v>63032244.5</v>
      </c>
      <c r="E35" s="7">
        <v>8086558687.3199997</v>
      </c>
    </row>
    <row r="36" spans="1:5" x14ac:dyDescent="0.35">
      <c r="A36" s="1" t="s">
        <v>16</v>
      </c>
      <c r="B36" s="1" t="s">
        <v>4</v>
      </c>
      <c r="C36" s="5">
        <v>188843</v>
      </c>
      <c r="D36" s="7">
        <v>687085158.39999998</v>
      </c>
      <c r="E36" s="7">
        <v>81405611110.009995</v>
      </c>
    </row>
    <row r="37" spans="1:5" x14ac:dyDescent="0.35">
      <c r="A37" s="1" t="s">
        <v>16</v>
      </c>
      <c r="B37" s="1" t="s">
        <v>2</v>
      </c>
      <c r="C37" s="5">
        <v>435834</v>
      </c>
      <c r="D37" s="7">
        <v>985723224.5</v>
      </c>
      <c r="E37" s="7">
        <v>50255065712.849998</v>
      </c>
    </row>
    <row r="38" spans="1:5" x14ac:dyDescent="0.35">
      <c r="A38" s="1" t="s">
        <v>25</v>
      </c>
      <c r="B38" s="1" t="s">
        <v>4</v>
      </c>
      <c r="C38" s="5">
        <v>66869</v>
      </c>
      <c r="D38" s="7">
        <v>272410691</v>
      </c>
      <c r="E38" s="7">
        <v>31195922527.509998</v>
      </c>
    </row>
    <row r="39" spans="1:5" x14ac:dyDescent="0.35">
      <c r="A39" s="1" t="s">
        <v>25</v>
      </c>
      <c r="B39" s="1" t="s">
        <v>2</v>
      </c>
      <c r="C39" s="5">
        <v>55345</v>
      </c>
      <c r="D39" s="7">
        <v>86694787.5</v>
      </c>
      <c r="E39" s="7">
        <v>7675845767.1400003</v>
      </c>
    </row>
    <row r="40" spans="1:5" x14ac:dyDescent="0.35">
      <c r="A40" s="1" t="s">
        <v>5</v>
      </c>
      <c r="B40" s="1" t="s">
        <v>4</v>
      </c>
      <c r="C40" s="5">
        <v>183450</v>
      </c>
      <c r="D40" s="7">
        <v>1229137406.8</v>
      </c>
      <c r="E40" s="7">
        <v>94574226297.309998</v>
      </c>
    </row>
    <row r="41" spans="1:5" x14ac:dyDescent="0.35">
      <c r="A41" s="1" t="s">
        <v>5</v>
      </c>
      <c r="B41" s="1" t="s">
        <v>2</v>
      </c>
      <c r="C41" s="5">
        <v>139412</v>
      </c>
      <c r="D41" s="7">
        <v>359209706.75</v>
      </c>
      <c r="E41" s="7">
        <v>19434261409.860001</v>
      </c>
    </row>
    <row r="42" spans="1:5" x14ac:dyDescent="0.35">
      <c r="A42" s="1" t="s">
        <v>11</v>
      </c>
      <c r="B42" s="1" t="s">
        <v>4</v>
      </c>
      <c r="C42" s="5">
        <v>126578</v>
      </c>
      <c r="D42" s="7">
        <v>483074952.19999999</v>
      </c>
      <c r="E42" s="7">
        <v>65700596427.629997</v>
      </c>
    </row>
    <row r="43" spans="1:5" x14ac:dyDescent="0.35">
      <c r="A43" s="1" t="s">
        <v>11</v>
      </c>
      <c r="B43" s="1" t="s">
        <v>2</v>
      </c>
      <c r="C43" s="5">
        <v>129761</v>
      </c>
      <c r="D43" s="7">
        <v>226733687.75</v>
      </c>
      <c r="E43" s="7">
        <v>15966570329.4</v>
      </c>
    </row>
    <row r="44" spans="1:5" x14ac:dyDescent="0.35">
      <c r="A44" s="1" t="s">
        <v>12</v>
      </c>
      <c r="B44" s="1" t="s">
        <v>4</v>
      </c>
      <c r="C44" s="5">
        <v>542103</v>
      </c>
      <c r="D44" s="7">
        <v>2216626464.8000002</v>
      </c>
      <c r="E44" s="7">
        <v>240141958113.04001</v>
      </c>
    </row>
    <row r="45" spans="1:5" x14ac:dyDescent="0.35">
      <c r="A45" s="1" t="s">
        <v>12</v>
      </c>
      <c r="B45" s="1" t="s">
        <v>2</v>
      </c>
      <c r="C45" s="5">
        <v>906837</v>
      </c>
      <c r="D45" s="7">
        <v>1662187509</v>
      </c>
      <c r="E45" s="7">
        <v>114808047933.28</v>
      </c>
    </row>
    <row r="46" spans="1:5" x14ac:dyDescent="0.35">
      <c r="A46" s="1" t="s">
        <v>3</v>
      </c>
      <c r="B46" s="1" t="s">
        <v>4</v>
      </c>
      <c r="C46" s="5">
        <v>251880</v>
      </c>
      <c r="D46" s="7">
        <v>1394997226</v>
      </c>
      <c r="E46" s="7">
        <v>133712932590.10001</v>
      </c>
    </row>
    <row r="47" spans="1:5" x14ac:dyDescent="0.35">
      <c r="A47" s="1" t="s">
        <v>3</v>
      </c>
      <c r="B47" s="1" t="s">
        <v>2</v>
      </c>
      <c r="C47" s="5">
        <v>150722</v>
      </c>
      <c r="D47" s="7">
        <v>565422562</v>
      </c>
      <c r="E47" s="7">
        <v>25031132484.77</v>
      </c>
    </row>
    <row r="48" spans="1:5" x14ac:dyDescent="0.35">
      <c r="A48" s="1" t="s">
        <v>20</v>
      </c>
      <c r="B48" s="1" t="s">
        <v>4</v>
      </c>
      <c r="C48" s="5">
        <v>47328</v>
      </c>
      <c r="D48" s="7">
        <v>152786453</v>
      </c>
      <c r="E48" s="7">
        <v>21252495396.68</v>
      </c>
    </row>
    <row r="49" spans="1:5" x14ac:dyDescent="0.35">
      <c r="A49" s="1" t="s">
        <v>20</v>
      </c>
      <c r="B49" s="1" t="s">
        <v>2</v>
      </c>
      <c r="C49" s="5">
        <v>142985</v>
      </c>
      <c r="D49" s="7">
        <v>217325812.5</v>
      </c>
      <c r="E49" s="7">
        <v>14902145471.139999</v>
      </c>
    </row>
    <row r="50" spans="1:5" x14ac:dyDescent="0.35">
      <c r="A50" s="1" t="s">
        <v>14</v>
      </c>
      <c r="B50" s="1" t="s">
        <v>4</v>
      </c>
      <c r="C50" s="5">
        <v>252963</v>
      </c>
      <c r="D50" s="7">
        <v>663685687.20000005</v>
      </c>
      <c r="E50" s="7">
        <v>111197921992.58</v>
      </c>
    </row>
    <row r="51" spans="1:5" x14ac:dyDescent="0.35">
      <c r="A51" s="1" t="s">
        <v>14</v>
      </c>
      <c r="B51" s="1" t="s">
        <v>2</v>
      </c>
      <c r="C51" s="5">
        <v>410041</v>
      </c>
      <c r="D51" s="7">
        <v>496721891.5</v>
      </c>
      <c r="E51" s="7">
        <v>48455527049.790001</v>
      </c>
    </row>
    <row r="52" spans="1:5" x14ac:dyDescent="0.35">
      <c r="A52" s="1"/>
      <c r="B52" s="1" t="s">
        <v>2</v>
      </c>
      <c r="C52" s="5">
        <v>2</v>
      </c>
      <c r="D52" s="7">
        <v>2898</v>
      </c>
      <c r="E52" s="7">
        <v>100000</v>
      </c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" zoomScale="85" zoomScaleNormal="85" workbookViewId="0">
      <selection activeCell="E13" sqref="A4:E52"/>
    </sheetView>
  </sheetViews>
  <sheetFormatPr defaultRowHeight="14.5" x14ac:dyDescent="0.35"/>
  <cols>
    <col min="4" max="4" width="14.81640625" customWidth="1"/>
    <col min="5" max="5" width="16.81640625" customWidth="1"/>
  </cols>
  <sheetData>
    <row r="1" spans="1:5" x14ac:dyDescent="0.35">
      <c r="C1" s="3" t="s">
        <v>29</v>
      </c>
    </row>
    <row r="2" spans="1:5" x14ac:dyDescent="0.35">
      <c r="A2" s="2" t="s">
        <v>50</v>
      </c>
      <c r="C2" s="4"/>
    </row>
    <row r="4" spans="1:5" x14ac:dyDescent="0.35">
      <c r="A4" s="8" t="s">
        <v>28</v>
      </c>
      <c r="B4" s="8" t="s">
        <v>0</v>
      </c>
      <c r="C4" s="10" t="s">
        <v>41</v>
      </c>
      <c r="D4" s="11" t="s">
        <v>40</v>
      </c>
      <c r="E4" s="11" t="s">
        <v>33</v>
      </c>
    </row>
    <row r="5" spans="1:5" x14ac:dyDescent="0.35">
      <c r="A5" s="1" t="s">
        <v>24</v>
      </c>
      <c r="B5" s="1" t="s">
        <v>4</v>
      </c>
      <c r="C5" s="1">
        <v>124343</v>
      </c>
      <c r="D5" s="1">
        <v>165215015</v>
      </c>
      <c r="E5" s="1">
        <v>31978701382</v>
      </c>
    </row>
    <row r="6" spans="1:5" x14ac:dyDescent="0.35">
      <c r="A6" s="1" t="s">
        <v>18</v>
      </c>
      <c r="B6" s="1" t="s">
        <v>4</v>
      </c>
      <c r="C6" s="1">
        <v>35442</v>
      </c>
      <c r="D6" s="1">
        <v>45560791</v>
      </c>
      <c r="E6" s="1">
        <v>8705234900</v>
      </c>
    </row>
    <row r="7" spans="1:5" x14ac:dyDescent="0.35">
      <c r="A7" s="1" t="s">
        <v>18</v>
      </c>
      <c r="B7" s="1" t="s">
        <v>2</v>
      </c>
      <c r="C7" s="1">
        <v>323400</v>
      </c>
      <c r="D7" s="1">
        <v>159859916.09999999</v>
      </c>
      <c r="E7" s="1">
        <v>24801038541.669998</v>
      </c>
    </row>
    <row r="8" spans="1:5" x14ac:dyDescent="0.35">
      <c r="A8" s="1" t="s">
        <v>10</v>
      </c>
      <c r="B8" s="1" t="s">
        <v>4</v>
      </c>
      <c r="C8" s="1">
        <v>90141</v>
      </c>
      <c r="D8" s="1">
        <v>119843526</v>
      </c>
      <c r="E8" s="1">
        <v>22576009200</v>
      </c>
    </row>
    <row r="9" spans="1:5" x14ac:dyDescent="0.35">
      <c r="A9" s="1" t="s">
        <v>10</v>
      </c>
      <c r="B9" s="1" t="s">
        <v>2</v>
      </c>
      <c r="C9" s="1">
        <v>3463439</v>
      </c>
      <c r="D9" s="1">
        <v>651124056</v>
      </c>
      <c r="E9" s="1">
        <v>108362651185.28</v>
      </c>
    </row>
    <row r="10" spans="1:5" x14ac:dyDescent="0.35">
      <c r="A10" s="1" t="s">
        <v>21</v>
      </c>
      <c r="B10" s="1" t="s">
        <v>2</v>
      </c>
      <c r="C10" s="1">
        <v>770332</v>
      </c>
      <c r="D10" s="1">
        <v>335694055.5</v>
      </c>
      <c r="E10" s="1">
        <v>64565355000</v>
      </c>
    </row>
    <row r="11" spans="1:5" x14ac:dyDescent="0.35">
      <c r="A11" s="1" t="s">
        <v>21</v>
      </c>
      <c r="B11" s="1" t="s">
        <v>4</v>
      </c>
      <c r="C11" s="1">
        <v>50819</v>
      </c>
      <c r="D11" s="1">
        <v>103443132</v>
      </c>
      <c r="E11" s="1">
        <v>21164850400</v>
      </c>
    </row>
    <row r="12" spans="1:5" x14ac:dyDescent="0.35">
      <c r="A12" s="1" t="s">
        <v>13</v>
      </c>
      <c r="B12" s="1" t="s">
        <v>4</v>
      </c>
      <c r="C12" s="1">
        <v>25116</v>
      </c>
      <c r="D12" s="1">
        <v>30279752</v>
      </c>
      <c r="E12" s="1">
        <v>6680875628</v>
      </c>
    </row>
    <row r="13" spans="1:5" x14ac:dyDescent="0.35">
      <c r="A13" s="1" t="s">
        <v>13</v>
      </c>
      <c r="B13" s="1" t="s">
        <v>2</v>
      </c>
      <c r="C13" s="1">
        <v>285330</v>
      </c>
      <c r="D13" s="1">
        <v>130003562.5</v>
      </c>
      <c r="E13" s="1">
        <v>24133820000</v>
      </c>
    </row>
    <row r="14" spans="1:5" x14ac:dyDescent="0.35">
      <c r="A14" s="1" t="s">
        <v>8</v>
      </c>
      <c r="B14" s="1" t="s">
        <v>2</v>
      </c>
      <c r="C14" s="1">
        <v>9896</v>
      </c>
      <c r="D14" s="1">
        <v>7286986</v>
      </c>
      <c r="E14" s="1">
        <v>1656280000</v>
      </c>
    </row>
    <row r="15" spans="1:5" x14ac:dyDescent="0.35">
      <c r="A15" s="1" t="s">
        <v>8</v>
      </c>
      <c r="B15" s="1" t="s">
        <v>4</v>
      </c>
      <c r="C15" s="1">
        <v>46040</v>
      </c>
      <c r="D15" s="1">
        <v>58066744</v>
      </c>
      <c r="E15" s="1">
        <v>12459007490</v>
      </c>
    </row>
    <row r="16" spans="1:5" x14ac:dyDescent="0.35">
      <c r="A16" s="1" t="s">
        <v>9</v>
      </c>
      <c r="B16" s="1" t="s">
        <v>4</v>
      </c>
      <c r="C16" s="1">
        <v>160198</v>
      </c>
      <c r="D16" s="1">
        <v>133366623</v>
      </c>
      <c r="E16" s="1">
        <v>35936250900</v>
      </c>
    </row>
    <row r="17" spans="1:5" x14ac:dyDescent="0.35">
      <c r="A17" s="1" t="s">
        <v>9</v>
      </c>
      <c r="B17" s="1" t="s">
        <v>2</v>
      </c>
      <c r="C17" s="1">
        <v>677076</v>
      </c>
      <c r="D17" s="1">
        <v>223446957</v>
      </c>
      <c r="E17" s="1">
        <v>49558130000</v>
      </c>
    </row>
    <row r="18" spans="1:5" x14ac:dyDescent="0.35">
      <c r="A18" s="1" t="s">
        <v>7</v>
      </c>
      <c r="B18" s="1" t="s">
        <v>2</v>
      </c>
      <c r="C18" s="1">
        <v>128038</v>
      </c>
      <c r="D18" s="1">
        <v>57815339.5</v>
      </c>
      <c r="E18" s="1">
        <v>10163870000</v>
      </c>
    </row>
    <row r="19" spans="1:5" x14ac:dyDescent="0.35">
      <c r="A19" s="1" t="s">
        <v>7</v>
      </c>
      <c r="B19" s="1" t="s">
        <v>4</v>
      </c>
      <c r="C19" s="1">
        <v>24737</v>
      </c>
      <c r="D19" s="1">
        <v>20928286</v>
      </c>
      <c r="E19" s="1">
        <v>4551051100</v>
      </c>
    </row>
    <row r="20" spans="1:5" x14ac:dyDescent="0.35">
      <c r="A20" s="1" t="s">
        <v>15</v>
      </c>
      <c r="B20" s="1" t="s">
        <v>4</v>
      </c>
      <c r="C20" s="1">
        <v>43300</v>
      </c>
      <c r="D20" s="1">
        <v>34187404</v>
      </c>
      <c r="E20" s="1">
        <v>6556714500</v>
      </c>
    </row>
    <row r="21" spans="1:5" x14ac:dyDescent="0.35">
      <c r="A21" s="1" t="s">
        <v>15</v>
      </c>
      <c r="B21" s="1" t="s">
        <v>2</v>
      </c>
      <c r="C21" s="1">
        <v>263135</v>
      </c>
      <c r="D21" s="1">
        <v>70279049</v>
      </c>
      <c r="E21" s="1">
        <v>17260076000</v>
      </c>
    </row>
    <row r="22" spans="1:5" x14ac:dyDescent="0.35">
      <c r="A22" s="1" t="s">
        <v>19</v>
      </c>
      <c r="B22" s="1" t="s">
        <v>4</v>
      </c>
      <c r="C22" s="1">
        <v>47685</v>
      </c>
      <c r="D22" s="1">
        <v>75182170</v>
      </c>
      <c r="E22" s="1">
        <v>17245151500</v>
      </c>
    </row>
    <row r="23" spans="1:5" x14ac:dyDescent="0.35">
      <c r="A23" s="1" t="s">
        <v>19</v>
      </c>
      <c r="B23" s="1" t="s">
        <v>2</v>
      </c>
      <c r="C23" s="1">
        <v>645785</v>
      </c>
      <c r="D23" s="1">
        <v>171578251.5</v>
      </c>
      <c r="E23" s="1">
        <v>30078945000</v>
      </c>
    </row>
    <row r="24" spans="1:5" x14ac:dyDescent="0.35">
      <c r="A24" s="1" t="s">
        <v>23</v>
      </c>
      <c r="B24" s="1" t="s">
        <v>2</v>
      </c>
      <c r="C24" s="1">
        <v>99177</v>
      </c>
      <c r="D24" s="1">
        <v>18599669</v>
      </c>
      <c r="E24" s="1">
        <v>4403920000</v>
      </c>
    </row>
    <row r="25" spans="1:5" x14ac:dyDescent="0.35">
      <c r="A25" s="1" t="s">
        <v>23</v>
      </c>
      <c r="B25" s="1" t="s">
        <v>4</v>
      </c>
      <c r="C25" s="1">
        <v>22007</v>
      </c>
      <c r="D25" s="1">
        <v>15230370</v>
      </c>
      <c r="E25" s="1">
        <v>3185497600</v>
      </c>
    </row>
    <row r="26" spans="1:5" x14ac:dyDescent="0.35">
      <c r="A26" s="1" t="s">
        <v>22</v>
      </c>
      <c r="B26" s="1" t="s">
        <v>4</v>
      </c>
      <c r="C26" s="1">
        <v>159624</v>
      </c>
      <c r="D26" s="1">
        <v>199655330</v>
      </c>
      <c r="E26" s="1">
        <v>41640655247.059998</v>
      </c>
    </row>
    <row r="27" spans="1:5" x14ac:dyDescent="0.35">
      <c r="A27" s="1" t="s">
        <v>22</v>
      </c>
      <c r="B27" s="1" t="s">
        <v>2</v>
      </c>
      <c r="C27" s="1">
        <v>1234507</v>
      </c>
      <c r="D27" s="1">
        <v>673173870</v>
      </c>
      <c r="E27" s="1">
        <v>69168791000</v>
      </c>
    </row>
    <row r="28" spans="1:5" x14ac:dyDescent="0.35">
      <c r="A28" s="1" t="s">
        <v>1</v>
      </c>
      <c r="B28" s="1" t="s">
        <v>2</v>
      </c>
      <c r="C28" s="1">
        <v>442636</v>
      </c>
      <c r="D28" s="1">
        <v>225816998.25</v>
      </c>
      <c r="E28" s="1">
        <v>32826297625</v>
      </c>
    </row>
    <row r="29" spans="1:5" x14ac:dyDescent="0.35">
      <c r="A29" s="1" t="s">
        <v>1</v>
      </c>
      <c r="B29" s="1" t="s">
        <v>4</v>
      </c>
      <c r="C29" s="1">
        <v>47617</v>
      </c>
      <c r="D29" s="1">
        <v>62137418</v>
      </c>
      <c r="E29" s="1">
        <v>10826677870</v>
      </c>
    </row>
    <row r="30" spans="1:5" x14ac:dyDescent="0.35">
      <c r="A30" s="1" t="s">
        <v>26</v>
      </c>
      <c r="B30" s="1" t="s">
        <v>4</v>
      </c>
      <c r="C30" s="1">
        <v>271825</v>
      </c>
      <c r="D30" s="1">
        <v>249565738.59999999</v>
      </c>
      <c r="E30" s="1">
        <v>55581782341.629997</v>
      </c>
    </row>
    <row r="31" spans="1:5" x14ac:dyDescent="0.35">
      <c r="A31" s="1" t="s">
        <v>26</v>
      </c>
      <c r="B31" s="1" t="s">
        <v>2</v>
      </c>
      <c r="C31" s="1">
        <v>2333503</v>
      </c>
      <c r="D31" s="1">
        <v>547488760.45000005</v>
      </c>
      <c r="E31" s="1">
        <v>133714235000</v>
      </c>
    </row>
    <row r="32" spans="1:5" x14ac:dyDescent="0.35">
      <c r="A32" s="1" t="s">
        <v>6</v>
      </c>
      <c r="B32" s="1" t="s">
        <v>2</v>
      </c>
      <c r="C32" s="1">
        <v>954838</v>
      </c>
      <c r="D32" s="1">
        <v>186778626</v>
      </c>
      <c r="E32" s="1">
        <v>51743141000</v>
      </c>
    </row>
    <row r="33" spans="1:5" x14ac:dyDescent="0.35">
      <c r="A33" s="1" t="s">
        <v>6</v>
      </c>
      <c r="B33" s="1" t="s">
        <v>4</v>
      </c>
      <c r="C33" s="1">
        <v>77803</v>
      </c>
      <c r="D33" s="1">
        <v>84098369</v>
      </c>
      <c r="E33" s="1">
        <v>17647668921</v>
      </c>
    </row>
    <row r="34" spans="1:5" x14ac:dyDescent="0.35">
      <c r="A34" s="1" t="s">
        <v>17</v>
      </c>
      <c r="B34" s="1" t="s">
        <v>2</v>
      </c>
      <c r="C34" s="1">
        <v>89466</v>
      </c>
      <c r="D34" s="1">
        <v>32324260</v>
      </c>
      <c r="E34" s="1">
        <v>6075539000</v>
      </c>
    </row>
    <row r="35" spans="1:5" x14ac:dyDescent="0.35">
      <c r="A35" s="1" t="s">
        <v>17</v>
      </c>
      <c r="B35" s="1" t="s">
        <v>4</v>
      </c>
      <c r="C35" s="1">
        <v>18729</v>
      </c>
      <c r="D35" s="1">
        <v>20498046</v>
      </c>
      <c r="E35" s="1">
        <v>4145491400</v>
      </c>
    </row>
    <row r="36" spans="1:5" x14ac:dyDescent="0.35">
      <c r="A36" s="1" t="s">
        <v>16</v>
      </c>
      <c r="B36" s="1" t="s">
        <v>2</v>
      </c>
      <c r="C36" s="1">
        <v>811024</v>
      </c>
      <c r="D36" s="1">
        <v>349145158.5</v>
      </c>
      <c r="E36" s="1">
        <v>41655240000</v>
      </c>
    </row>
    <row r="37" spans="1:5" x14ac:dyDescent="0.35">
      <c r="A37" s="1" t="s">
        <v>16</v>
      </c>
      <c r="B37" s="1" t="s">
        <v>4</v>
      </c>
      <c r="C37" s="1">
        <v>68377</v>
      </c>
      <c r="D37" s="1">
        <v>84653781</v>
      </c>
      <c r="E37" s="1">
        <v>17966390000</v>
      </c>
    </row>
    <row r="38" spans="1:5" x14ac:dyDescent="0.35">
      <c r="A38" s="1" t="s">
        <v>25</v>
      </c>
      <c r="B38" s="1" t="s">
        <v>2</v>
      </c>
      <c r="C38" s="1">
        <v>274528</v>
      </c>
      <c r="D38" s="1">
        <v>70729610</v>
      </c>
      <c r="E38" s="1">
        <v>22285300000</v>
      </c>
    </row>
    <row r="39" spans="1:5" x14ac:dyDescent="0.35">
      <c r="A39" s="1" t="s">
        <v>25</v>
      </c>
      <c r="B39" s="1" t="s">
        <v>4</v>
      </c>
      <c r="C39" s="1">
        <v>32515</v>
      </c>
      <c r="D39" s="1">
        <v>25922160</v>
      </c>
      <c r="E39" s="1">
        <v>4969415108</v>
      </c>
    </row>
    <row r="40" spans="1:5" x14ac:dyDescent="0.35">
      <c r="A40" s="1" t="s">
        <v>5</v>
      </c>
      <c r="B40" s="1" t="s">
        <v>4</v>
      </c>
      <c r="C40" s="1">
        <v>64387</v>
      </c>
      <c r="D40" s="1">
        <v>98108757.400000006</v>
      </c>
      <c r="E40" s="1">
        <v>14629256420</v>
      </c>
    </row>
    <row r="41" spans="1:5" x14ac:dyDescent="0.35">
      <c r="A41" s="1" t="s">
        <v>5</v>
      </c>
      <c r="B41" s="1" t="s">
        <v>2</v>
      </c>
      <c r="C41" s="1">
        <v>1301247</v>
      </c>
      <c r="D41" s="1">
        <v>250355032</v>
      </c>
      <c r="E41" s="1">
        <v>39447950000</v>
      </c>
    </row>
    <row r="42" spans="1:5" x14ac:dyDescent="0.35">
      <c r="A42" s="1" t="s">
        <v>11</v>
      </c>
      <c r="B42" s="1" t="s">
        <v>2</v>
      </c>
      <c r="C42" s="1">
        <v>1561556</v>
      </c>
      <c r="D42" s="1">
        <v>247202153</v>
      </c>
      <c r="E42" s="1">
        <v>55416882507</v>
      </c>
    </row>
    <row r="43" spans="1:5" x14ac:dyDescent="0.35">
      <c r="A43" s="1" t="s">
        <v>11</v>
      </c>
      <c r="B43" s="1" t="s">
        <v>4</v>
      </c>
      <c r="C43" s="1">
        <v>70506</v>
      </c>
      <c r="D43" s="1">
        <v>83689576</v>
      </c>
      <c r="E43" s="1">
        <v>18481082266.669998</v>
      </c>
    </row>
    <row r="44" spans="1:5" x14ac:dyDescent="0.35">
      <c r="A44" s="1" t="s">
        <v>12</v>
      </c>
      <c r="B44" s="1" t="s">
        <v>2</v>
      </c>
      <c r="C44" s="1">
        <v>2947186</v>
      </c>
      <c r="D44" s="1">
        <v>907866742.5</v>
      </c>
      <c r="E44" s="1">
        <v>153148614788.29001</v>
      </c>
    </row>
    <row r="45" spans="1:5" x14ac:dyDescent="0.35">
      <c r="A45" s="1" t="s">
        <v>12</v>
      </c>
      <c r="B45" s="1" t="s">
        <v>4</v>
      </c>
      <c r="C45" s="1">
        <v>142726</v>
      </c>
      <c r="D45" s="1">
        <v>217126983</v>
      </c>
      <c r="E45" s="1">
        <v>41236032777.910004</v>
      </c>
    </row>
    <row r="46" spans="1:5" x14ac:dyDescent="0.35">
      <c r="A46" s="1" t="s">
        <v>3</v>
      </c>
      <c r="B46" s="1" t="s">
        <v>4</v>
      </c>
      <c r="C46" s="1">
        <v>145762</v>
      </c>
      <c r="D46" s="1">
        <v>180938111</v>
      </c>
      <c r="E46" s="1">
        <v>36121849868</v>
      </c>
    </row>
    <row r="47" spans="1:5" x14ac:dyDescent="0.35">
      <c r="A47" s="1" t="s">
        <v>3</v>
      </c>
      <c r="B47" s="1" t="s">
        <v>2</v>
      </c>
      <c r="C47" s="1">
        <v>1255515</v>
      </c>
      <c r="D47" s="1">
        <v>430344522.5</v>
      </c>
      <c r="E47" s="1">
        <v>65603760000</v>
      </c>
    </row>
    <row r="48" spans="1:5" x14ac:dyDescent="0.35">
      <c r="A48" s="1" t="s">
        <v>20</v>
      </c>
      <c r="B48" s="1" t="s">
        <v>4</v>
      </c>
      <c r="C48" s="1">
        <v>14033</v>
      </c>
      <c r="D48" s="1">
        <v>17539157</v>
      </c>
      <c r="E48" s="1">
        <v>3925534066.6700001</v>
      </c>
    </row>
    <row r="49" spans="1:5" x14ac:dyDescent="0.35">
      <c r="A49" s="1" t="s">
        <v>20</v>
      </c>
      <c r="B49" s="1" t="s">
        <v>2</v>
      </c>
      <c r="C49" s="1">
        <v>245281</v>
      </c>
      <c r="D49" s="1">
        <v>85134752</v>
      </c>
      <c r="E49" s="1">
        <v>13892465000</v>
      </c>
    </row>
    <row r="50" spans="1:5" x14ac:dyDescent="0.35">
      <c r="A50" s="1" t="s">
        <v>14</v>
      </c>
      <c r="B50" s="1" t="s">
        <v>4</v>
      </c>
      <c r="C50" s="1">
        <v>75694</v>
      </c>
      <c r="D50" s="1">
        <v>74529987</v>
      </c>
      <c r="E50" s="1">
        <v>19562657604</v>
      </c>
    </row>
    <row r="51" spans="1:5" x14ac:dyDescent="0.35">
      <c r="A51" s="1" t="s">
        <v>14</v>
      </c>
      <c r="B51" s="1" t="s">
        <v>2</v>
      </c>
      <c r="C51" s="1">
        <v>773614</v>
      </c>
      <c r="D51" s="1">
        <v>228405792.5</v>
      </c>
      <c r="E51" s="1">
        <v>45388230000</v>
      </c>
    </row>
    <row r="52" spans="1:5" x14ac:dyDescent="0.35">
      <c r="A52" s="1"/>
      <c r="B52" s="1" t="s">
        <v>2</v>
      </c>
      <c r="C52" s="1">
        <v>16</v>
      </c>
      <c r="D52" s="1">
        <v>10114</v>
      </c>
      <c r="E52" s="1">
        <v>790000</v>
      </c>
    </row>
  </sheetData>
  <sortState ref="A5:E52">
    <sortCondition ref="A5:A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CEPT PLI</cp:lastModifiedBy>
  <dcterms:created xsi:type="dcterms:W3CDTF">2022-04-21T12:38:00Z</dcterms:created>
  <dcterms:modified xsi:type="dcterms:W3CDTF">2023-10-27T07:19:57Z</dcterms:modified>
</cp:coreProperties>
</file>