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Nov23\"/>
    </mc:Choice>
  </mc:AlternateContent>
  <bookViews>
    <workbookView xWindow="0" yWindow="0" windowWidth="19200" windowHeight="7340"/>
  </bookViews>
  <sheets>
    <sheet name="Dash" sheetId="6" r:id="rId1"/>
    <sheet name="Active" sheetId="1" r:id="rId2"/>
    <sheet name="InActive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6" l="1"/>
  <c r="L34" i="6"/>
  <c r="J35" i="6"/>
  <c r="J34" i="6"/>
  <c r="K36" i="6"/>
  <c r="L36" i="6" l="1"/>
  <c r="J36" i="6"/>
  <c r="M30" i="6"/>
  <c r="M31" i="6" s="1"/>
  <c r="N30" i="6"/>
  <c r="N31" i="6" s="1"/>
  <c r="L30" i="6"/>
  <c r="L31" i="6" s="1"/>
  <c r="J30" i="6"/>
  <c r="J31" i="6" s="1"/>
  <c r="K30" i="6"/>
  <c r="K31" i="6" s="1"/>
  <c r="I30" i="6"/>
  <c r="I31" i="6" s="1"/>
  <c r="F30" i="6"/>
  <c r="F31" i="6" s="1"/>
  <c r="G30" i="6"/>
  <c r="G31" i="6" s="1"/>
  <c r="E30" i="6"/>
  <c r="E31" i="6" s="1"/>
  <c r="C30" i="6"/>
  <c r="C31" i="6" s="1"/>
  <c r="D30" i="6"/>
  <c r="D31" i="6" s="1"/>
  <c r="B30" i="6"/>
  <c r="B31" i="6" s="1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E34" i="6" l="1"/>
  <c r="G34" i="6"/>
  <c r="F34" i="6"/>
  <c r="E35" i="6"/>
  <c r="G35" i="6"/>
  <c r="F35" i="6"/>
  <c r="Q30" i="6"/>
  <c r="Q31" i="6" s="1"/>
  <c r="P30" i="6"/>
  <c r="P31" i="6" s="1"/>
  <c r="R30" i="6"/>
  <c r="R31" i="6" s="1"/>
  <c r="G36" i="6" l="1"/>
  <c r="F36" i="6"/>
  <c r="E36" i="6"/>
</calcChain>
</file>

<file path=xl/sharedStrings.xml><?xml version="1.0" encoding="utf-8"?>
<sst xmlns="http://schemas.openxmlformats.org/spreadsheetml/2006/main" count="267" uniqueCount="55">
  <si>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</si>
  <si>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</si>
  <si>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</si>
  <si>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</si>
  <si>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</si>
  <si>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</si>
  <si>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</si>
  <si>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</si>
  <si>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</si>
  <si>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</si>
  <si>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</si>
  <si>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</si>
  <si>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</si>
  <si>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</si>
  <si>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</si>
  <si>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</si>
  <si>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</si>
  <si>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</si>
  <si>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</si>
  <si>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</si>
  <si>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</si>
  <si>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</si>
  <si>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</si>
  <si>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</si>
  <si>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</si>
  <si>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</si>
  <si>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</si>
  <si>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</si>
  <si>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</si>
  <si>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</si>
  <si>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</si>
  <si>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</si>
  <si>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</si>
  <si>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</si>
  <si>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</si>
  <si>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</si>
  <si>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</si>
  <si>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</si>
  <si>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</si>
  <si>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</si>
  <si>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</si>
  <si>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</si>
  <si>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In Crores</t>
  </si>
  <si>
    <t>PLI in Cr</t>
  </si>
  <si>
    <t>RPLI in Cr</t>
  </si>
  <si>
    <t>Total in Cr</t>
  </si>
  <si>
    <t>SUBSTR(CL.OPERATIONCENTERCODE,1,2)</t>
  </si>
  <si>
    <t>COUNT(CL.CELLID)</t>
  </si>
  <si>
    <t>SUM(CEBIL.MODALPREMIUM)</t>
  </si>
  <si>
    <t>SUM(CE.LAYERFA)</t>
  </si>
  <si>
    <t>Active &amp; InActie Policies - 01.11.23</t>
  </si>
  <si>
    <t>as on : 01.11.23</t>
  </si>
  <si>
    <t>Initial Premium in Cr</t>
  </si>
  <si>
    <t>Sum Assured in Cr</t>
  </si>
  <si>
    <t>RPLI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</si>
</sst>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164" fontId="0" fillId="0" borderId="1" xfId="0" applyNumberFormat="1" applyBorder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18" zoomScale="85" zoomScaleNormal="85" workbookViewId="0">
      <selection activeCell="L36" sqref="L36"/>
    </sheetView>
  </sheetViews>
  <sheetFormatPr defaultRowHeight="14.5" x14ac:dyDescent="0.35"/>
  <cols>
    <col min="1" max="1" width="6" customWidth="1"/>
    <col min="2" max="2" width="9.81640625" style="4" bestFit="1" customWidth="1"/>
    <col min="3" max="3" width="17.6328125" style="4" bestFit="1" customWidth="1"/>
    <col min="4" max="4" width="18.54296875" style="4" customWidth="1"/>
    <col min="5" max="5" width="11.453125" style="4" customWidth="1"/>
    <col min="6" max="6" width="18.1796875" style="4" customWidth="1"/>
    <col min="7" max="7" width="18.1796875" style="4" bestFit="1" customWidth="1"/>
    <col min="8" max="8" width="2" customWidth="1"/>
    <col min="9" max="9" width="10.26953125" style="4" bestFit="1" customWidth="1"/>
    <col min="10" max="11" width="16.54296875" style="4" bestFit="1" customWidth="1"/>
    <col min="12" max="12" width="22.6328125" style="4" bestFit="1" customWidth="1"/>
    <col min="13" max="13" width="16.54296875" style="4" bestFit="1" customWidth="1"/>
    <col min="14" max="14" width="17.6328125" style="4" bestFit="1" customWidth="1"/>
    <col min="15" max="15" width="1.81640625" customWidth="1"/>
    <col min="16" max="16" width="12" style="4" bestFit="1" customWidth="1"/>
    <col min="17" max="17" width="14.81640625" style="4" bestFit="1" customWidth="1"/>
    <col min="18" max="18" width="16.7265625" style="4" bestFit="1" customWidth="1"/>
  </cols>
  <sheetData>
    <row r="1" spans="1:18" x14ac:dyDescent="0.35">
      <c r="D1" s="3" t="s">
        <v>50</v>
      </c>
    </row>
    <row r="3" spans="1:18" s="9" customFormat="1" x14ac:dyDescent="0.35">
      <c r="A3" s="8"/>
      <c r="B3" s="24" t="s">
        <v>34</v>
      </c>
      <c r="C3" s="24"/>
      <c r="D3" s="24"/>
      <c r="E3" s="24" t="s">
        <v>35</v>
      </c>
      <c r="F3" s="24"/>
      <c r="G3" s="24"/>
      <c r="I3" s="25" t="s">
        <v>36</v>
      </c>
      <c r="J3" s="25"/>
      <c r="K3" s="25"/>
      <c r="L3" s="25" t="s">
        <v>37</v>
      </c>
      <c r="M3" s="25"/>
      <c r="N3" s="25"/>
      <c r="P3" s="26" t="s">
        <v>31</v>
      </c>
      <c r="Q3" s="26"/>
      <c r="R3" s="26"/>
    </row>
    <row r="4" spans="1:18" s="9" customFormat="1" x14ac:dyDescent="0.3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35">
      <c r="A5" s="1" t="s">
        <v>24</v>
      </c>
      <c r="B5" s="5">
        <v>598895</v>
      </c>
      <c r="C5" s="7">
        <v>1013945312.6</v>
      </c>
      <c r="D5" s="5">
        <v>211593277848.51999</v>
      </c>
      <c r="E5" s="5"/>
      <c r="F5" s="7"/>
      <c r="G5" s="5"/>
      <c r="I5" s="5">
        <v>124194</v>
      </c>
      <c r="J5" s="7">
        <v>165170159</v>
      </c>
      <c r="K5" s="5">
        <v>31992421382</v>
      </c>
      <c r="L5" s="5"/>
      <c r="M5" s="7"/>
      <c r="N5" s="5"/>
      <c r="P5" s="5">
        <f t="shared" ref="P5:P29" si="0">B5+E5+I5+L5</f>
        <v>723089</v>
      </c>
      <c r="Q5" s="5">
        <f t="shared" ref="Q5:Q29" si="1">C5+F5+J5+M5</f>
        <v>1179115471.5999999</v>
      </c>
      <c r="R5" s="5">
        <f t="shared" ref="R5:R29" si="2">D5+G5+K5+N5</f>
        <v>243585699230.51999</v>
      </c>
    </row>
    <row r="6" spans="1:18" x14ac:dyDescent="0.35">
      <c r="A6" s="1" t="s">
        <v>18</v>
      </c>
      <c r="B6" s="5">
        <v>94636</v>
      </c>
      <c r="C6" s="7">
        <v>293828642</v>
      </c>
      <c r="D6" s="5">
        <v>41135423362.010002</v>
      </c>
      <c r="E6" s="5">
        <v>173583</v>
      </c>
      <c r="F6" s="7">
        <v>255572354.5</v>
      </c>
      <c r="G6" s="5">
        <v>25412831352.290001</v>
      </c>
      <c r="I6" s="5">
        <v>35683</v>
      </c>
      <c r="J6" s="7">
        <v>46312750</v>
      </c>
      <c r="K6" s="5">
        <v>8830974900</v>
      </c>
      <c r="L6" s="5">
        <v>324855</v>
      </c>
      <c r="M6" s="7">
        <v>161834705.09999999</v>
      </c>
      <c r="N6" s="5">
        <v>25072038541.669998</v>
      </c>
      <c r="P6" s="5">
        <f t="shared" si="0"/>
        <v>628757</v>
      </c>
      <c r="Q6" s="5">
        <f t="shared" si="1"/>
        <v>757548451.60000002</v>
      </c>
      <c r="R6" s="5">
        <f t="shared" si="2"/>
        <v>100451268155.97</v>
      </c>
    </row>
    <row r="7" spans="1:18" x14ac:dyDescent="0.35">
      <c r="A7" s="1" t="s">
        <v>10</v>
      </c>
      <c r="B7" s="5">
        <v>248557</v>
      </c>
      <c r="C7" s="7">
        <v>977336409.79999995</v>
      </c>
      <c r="D7" s="5">
        <v>110718679307.50999</v>
      </c>
      <c r="E7" s="5">
        <v>447168</v>
      </c>
      <c r="F7" s="7">
        <v>1362883467.5</v>
      </c>
      <c r="G7" s="5">
        <v>55422532299.769997</v>
      </c>
      <c r="I7" s="5">
        <v>90719</v>
      </c>
      <c r="J7" s="7">
        <v>122193171</v>
      </c>
      <c r="K7" s="5">
        <v>22915764200</v>
      </c>
      <c r="L7" s="5">
        <v>3464950</v>
      </c>
      <c r="M7" s="7">
        <v>655379500</v>
      </c>
      <c r="N7" s="5">
        <v>108659436185.28</v>
      </c>
      <c r="P7" s="5">
        <f t="shared" si="0"/>
        <v>4251394</v>
      </c>
      <c r="Q7" s="5">
        <f t="shared" si="1"/>
        <v>3117792548.3000002</v>
      </c>
      <c r="R7" s="5">
        <f t="shared" si="2"/>
        <v>297716411992.56</v>
      </c>
    </row>
    <row r="8" spans="1:18" x14ac:dyDescent="0.35">
      <c r="A8" s="1" t="s">
        <v>21</v>
      </c>
      <c r="B8" s="5">
        <v>110763</v>
      </c>
      <c r="C8" s="7">
        <v>571795789</v>
      </c>
      <c r="D8" s="5">
        <v>67663352792.93</v>
      </c>
      <c r="E8" s="5">
        <v>110197</v>
      </c>
      <c r="F8" s="7">
        <v>326925618.5</v>
      </c>
      <c r="G8" s="5">
        <v>18390350000</v>
      </c>
      <c r="I8" s="5">
        <v>51106</v>
      </c>
      <c r="J8" s="7">
        <v>104563588</v>
      </c>
      <c r="K8" s="5">
        <v>21428825400</v>
      </c>
      <c r="L8" s="5">
        <v>771405</v>
      </c>
      <c r="M8" s="7">
        <v>337811402.5</v>
      </c>
      <c r="N8" s="5">
        <v>64818145000</v>
      </c>
      <c r="P8" s="5">
        <f t="shared" si="0"/>
        <v>1043471</v>
      </c>
      <c r="Q8" s="5">
        <f t="shared" si="1"/>
        <v>1341096398</v>
      </c>
      <c r="R8" s="5">
        <f t="shared" si="2"/>
        <v>172300673192.92999</v>
      </c>
    </row>
    <row r="9" spans="1:18" x14ac:dyDescent="0.35">
      <c r="A9" s="1" t="s">
        <v>13</v>
      </c>
      <c r="B9" s="5">
        <v>52812</v>
      </c>
      <c r="C9" s="7">
        <v>176178959.40000001</v>
      </c>
      <c r="D9" s="5">
        <v>25107639298.689999</v>
      </c>
      <c r="E9" s="5">
        <v>127829</v>
      </c>
      <c r="F9" s="7">
        <v>263385227.5</v>
      </c>
      <c r="G9" s="5">
        <v>17753879755.779999</v>
      </c>
      <c r="I9" s="5">
        <v>25235</v>
      </c>
      <c r="J9" s="7">
        <v>30690927</v>
      </c>
      <c r="K9" s="5">
        <v>6765100628</v>
      </c>
      <c r="L9" s="5">
        <v>286650</v>
      </c>
      <c r="M9" s="7">
        <v>131887264.5</v>
      </c>
      <c r="N9" s="5">
        <v>24415615000</v>
      </c>
      <c r="P9" s="5">
        <f t="shared" si="0"/>
        <v>492526</v>
      </c>
      <c r="Q9" s="5">
        <f t="shared" si="1"/>
        <v>602142378.39999998</v>
      </c>
      <c r="R9" s="5">
        <f t="shared" si="2"/>
        <v>74042234682.470001</v>
      </c>
    </row>
    <row r="10" spans="1:18" x14ac:dyDescent="0.35">
      <c r="A10" s="1" t="s">
        <v>8</v>
      </c>
      <c r="B10" s="5">
        <v>94197</v>
      </c>
      <c r="C10" s="7">
        <v>466247015</v>
      </c>
      <c r="D10" s="5">
        <v>63536218441.910004</v>
      </c>
      <c r="E10" s="5">
        <v>8381</v>
      </c>
      <c r="F10" s="7">
        <v>21671844</v>
      </c>
      <c r="G10" s="5">
        <v>2916571087.1199999</v>
      </c>
      <c r="I10" s="5">
        <v>46096</v>
      </c>
      <c r="J10" s="7">
        <v>58425960</v>
      </c>
      <c r="K10" s="5">
        <v>12517987490</v>
      </c>
      <c r="L10" s="5">
        <v>9899</v>
      </c>
      <c r="M10" s="7">
        <v>7354299</v>
      </c>
      <c r="N10" s="5">
        <v>1665365000</v>
      </c>
      <c r="P10" s="5">
        <f t="shared" si="0"/>
        <v>158573</v>
      </c>
      <c r="Q10" s="5">
        <f t="shared" si="1"/>
        <v>553699118</v>
      </c>
      <c r="R10" s="5">
        <f t="shared" si="2"/>
        <v>80636142019.029999</v>
      </c>
    </row>
    <row r="11" spans="1:18" x14ac:dyDescent="0.35">
      <c r="A11" s="1" t="s">
        <v>9</v>
      </c>
      <c r="B11" s="5">
        <v>378520</v>
      </c>
      <c r="C11" s="7">
        <v>776242434.60000002</v>
      </c>
      <c r="D11" s="5">
        <v>148733148653.39999</v>
      </c>
      <c r="E11" s="5">
        <v>247366</v>
      </c>
      <c r="F11" s="7">
        <v>280460574.5</v>
      </c>
      <c r="G11" s="5">
        <v>29392742246.77</v>
      </c>
      <c r="I11" s="5">
        <v>160546</v>
      </c>
      <c r="J11" s="7">
        <v>134193801</v>
      </c>
      <c r="K11" s="5">
        <v>36152330900</v>
      </c>
      <c r="L11" s="5">
        <v>678029</v>
      </c>
      <c r="M11" s="7">
        <v>224360125</v>
      </c>
      <c r="N11" s="5">
        <v>49731500000</v>
      </c>
      <c r="P11" s="5">
        <f t="shared" si="0"/>
        <v>1464461</v>
      </c>
      <c r="Q11" s="5">
        <f t="shared" si="1"/>
        <v>1415256935.0999999</v>
      </c>
      <c r="R11" s="5">
        <f t="shared" si="2"/>
        <v>264009721800.16998</v>
      </c>
    </row>
    <row r="12" spans="1:18" x14ac:dyDescent="0.35">
      <c r="A12" s="1" t="s">
        <v>7</v>
      </c>
      <c r="B12" s="5">
        <v>93527</v>
      </c>
      <c r="C12" s="7">
        <v>254126767.19999999</v>
      </c>
      <c r="D12" s="5">
        <v>42379752621.660004</v>
      </c>
      <c r="E12" s="5">
        <v>191770</v>
      </c>
      <c r="F12" s="7">
        <v>221846950.75</v>
      </c>
      <c r="G12" s="5">
        <v>25496778035.549999</v>
      </c>
      <c r="I12" s="5">
        <v>24913</v>
      </c>
      <c r="J12" s="7">
        <v>21412496</v>
      </c>
      <c r="K12" s="5">
        <v>4662321100</v>
      </c>
      <c r="L12" s="5">
        <v>128400</v>
      </c>
      <c r="M12" s="7">
        <v>58460388.5</v>
      </c>
      <c r="N12" s="5">
        <v>10272265000</v>
      </c>
      <c r="P12" s="5">
        <f t="shared" si="0"/>
        <v>438610</v>
      </c>
      <c r="Q12" s="5">
        <f t="shared" si="1"/>
        <v>555846602.45000005</v>
      </c>
      <c r="R12" s="5">
        <f t="shared" si="2"/>
        <v>82811116757.210007</v>
      </c>
    </row>
    <row r="13" spans="1:18" x14ac:dyDescent="0.35">
      <c r="A13" s="1" t="s">
        <v>15</v>
      </c>
      <c r="B13" s="5">
        <v>61624</v>
      </c>
      <c r="C13" s="7">
        <v>314196536</v>
      </c>
      <c r="D13" s="5">
        <v>35954731296.190002</v>
      </c>
      <c r="E13" s="5">
        <v>61779</v>
      </c>
      <c r="F13" s="7">
        <v>157734684.75</v>
      </c>
      <c r="G13" s="5">
        <v>11599684280.1</v>
      </c>
      <c r="I13" s="5">
        <v>43405</v>
      </c>
      <c r="J13" s="7">
        <v>34824418</v>
      </c>
      <c r="K13" s="5">
        <v>6640864500</v>
      </c>
      <c r="L13" s="5">
        <v>263452</v>
      </c>
      <c r="M13" s="7">
        <v>70897971</v>
      </c>
      <c r="N13" s="5">
        <v>17331901000</v>
      </c>
      <c r="P13" s="5">
        <f t="shared" si="0"/>
        <v>430260</v>
      </c>
      <c r="Q13" s="5">
        <f t="shared" si="1"/>
        <v>577653609.75</v>
      </c>
      <c r="R13" s="5">
        <f t="shared" si="2"/>
        <v>71527181076.290009</v>
      </c>
    </row>
    <row r="14" spans="1:18" x14ac:dyDescent="0.35">
      <c r="A14" s="1" t="s">
        <v>19</v>
      </c>
      <c r="B14" s="5">
        <v>66677</v>
      </c>
      <c r="C14" s="7">
        <v>274744420</v>
      </c>
      <c r="D14" s="5">
        <v>35437559551.900002</v>
      </c>
      <c r="E14" s="5">
        <v>51989</v>
      </c>
      <c r="F14" s="7">
        <v>161855976</v>
      </c>
      <c r="G14" s="5">
        <v>8915819235.4400005</v>
      </c>
      <c r="I14" s="5">
        <v>47849</v>
      </c>
      <c r="J14" s="7">
        <v>75994193</v>
      </c>
      <c r="K14" s="5">
        <v>17372741500</v>
      </c>
      <c r="L14" s="5">
        <v>646291</v>
      </c>
      <c r="M14" s="7">
        <v>172493324.5</v>
      </c>
      <c r="N14" s="5">
        <v>30246270000</v>
      </c>
      <c r="P14" s="5">
        <f t="shared" si="0"/>
        <v>812806</v>
      </c>
      <c r="Q14" s="5">
        <f t="shared" si="1"/>
        <v>685087913.5</v>
      </c>
      <c r="R14" s="5">
        <f t="shared" si="2"/>
        <v>91972390287.339996</v>
      </c>
    </row>
    <row r="15" spans="1:18" x14ac:dyDescent="0.35">
      <c r="A15" s="1" t="s">
        <v>23</v>
      </c>
      <c r="B15" s="5">
        <v>28594</v>
      </c>
      <c r="C15" s="7">
        <v>65340873</v>
      </c>
      <c r="D15" s="5">
        <v>11728519500</v>
      </c>
      <c r="E15" s="5">
        <v>14900</v>
      </c>
      <c r="F15" s="7">
        <v>13573549</v>
      </c>
      <c r="G15" s="5">
        <v>1771617311.8299999</v>
      </c>
      <c r="I15" s="5">
        <v>22053</v>
      </c>
      <c r="J15" s="7">
        <v>15406679</v>
      </c>
      <c r="K15" s="5">
        <v>3226207600</v>
      </c>
      <c r="L15" s="5">
        <v>99209</v>
      </c>
      <c r="M15" s="7">
        <v>18680906</v>
      </c>
      <c r="N15" s="5">
        <v>4416975000</v>
      </c>
      <c r="P15" s="5">
        <f t="shared" si="0"/>
        <v>164756</v>
      </c>
      <c r="Q15" s="5">
        <f t="shared" si="1"/>
        <v>113002007</v>
      </c>
      <c r="R15" s="5">
        <f t="shared" si="2"/>
        <v>21143319411.830002</v>
      </c>
    </row>
    <row r="16" spans="1:18" x14ac:dyDescent="0.35">
      <c r="A16" s="1" t="s">
        <v>22</v>
      </c>
      <c r="B16" s="5">
        <v>439615</v>
      </c>
      <c r="C16" s="7">
        <v>1542990685</v>
      </c>
      <c r="D16" s="5">
        <v>202653535183.89001</v>
      </c>
      <c r="E16" s="5">
        <v>601766</v>
      </c>
      <c r="F16" s="7">
        <v>1294891891.5</v>
      </c>
      <c r="G16" s="5">
        <v>64743806017.970001</v>
      </c>
      <c r="I16" s="5">
        <v>160433</v>
      </c>
      <c r="J16" s="7">
        <v>203468072</v>
      </c>
      <c r="K16" s="5">
        <v>42146285247.059998</v>
      </c>
      <c r="L16" s="5">
        <v>1236093</v>
      </c>
      <c r="M16" s="7">
        <v>677367284</v>
      </c>
      <c r="N16" s="5">
        <v>69475321000</v>
      </c>
      <c r="P16" s="5">
        <f t="shared" si="0"/>
        <v>2437907</v>
      </c>
      <c r="Q16" s="5">
        <f t="shared" si="1"/>
        <v>3718717932.5</v>
      </c>
      <c r="R16" s="5">
        <f t="shared" si="2"/>
        <v>379018947448.92004</v>
      </c>
    </row>
    <row r="17" spans="1:18" x14ac:dyDescent="0.35">
      <c r="A17" s="1" t="s">
        <v>1</v>
      </c>
      <c r="B17" s="5">
        <v>164257</v>
      </c>
      <c r="C17" s="7">
        <v>553145761</v>
      </c>
      <c r="D17" s="5">
        <v>59375895677.169998</v>
      </c>
      <c r="E17" s="5">
        <v>264884</v>
      </c>
      <c r="F17" s="7">
        <v>465591295.5</v>
      </c>
      <c r="G17" s="5">
        <v>36450338785.510002</v>
      </c>
      <c r="I17" s="5">
        <v>48223</v>
      </c>
      <c r="J17" s="7">
        <v>63284280</v>
      </c>
      <c r="K17" s="5">
        <v>11028447870</v>
      </c>
      <c r="L17" s="5">
        <v>443790</v>
      </c>
      <c r="M17" s="7">
        <v>227666539.25</v>
      </c>
      <c r="N17" s="5">
        <v>33025137625</v>
      </c>
      <c r="P17" s="5">
        <f t="shared" si="0"/>
        <v>921154</v>
      </c>
      <c r="Q17" s="5">
        <f t="shared" si="1"/>
        <v>1309687875.75</v>
      </c>
      <c r="R17" s="5">
        <f t="shared" si="2"/>
        <v>139879819957.67999</v>
      </c>
    </row>
    <row r="18" spans="1:18" x14ac:dyDescent="0.35">
      <c r="A18" s="1" t="s">
        <v>26</v>
      </c>
      <c r="B18" s="5">
        <v>449359</v>
      </c>
      <c r="C18" s="7">
        <v>1562641332</v>
      </c>
      <c r="D18" s="5">
        <v>165382690959.35999</v>
      </c>
      <c r="E18" s="5">
        <v>362950</v>
      </c>
      <c r="F18" s="7">
        <v>1022886172.75</v>
      </c>
      <c r="G18" s="5">
        <v>45893138524.830002</v>
      </c>
      <c r="I18" s="5">
        <v>273104</v>
      </c>
      <c r="J18" s="7">
        <v>255183008.59999999</v>
      </c>
      <c r="K18" s="5">
        <v>56311402341.629997</v>
      </c>
      <c r="L18" s="5">
        <v>2335595</v>
      </c>
      <c r="M18" s="7">
        <v>551402269.25</v>
      </c>
      <c r="N18" s="5">
        <v>134060505000</v>
      </c>
      <c r="P18" s="5">
        <f t="shared" si="0"/>
        <v>3421008</v>
      </c>
      <c r="Q18" s="5">
        <f t="shared" si="1"/>
        <v>3392112782.5999999</v>
      </c>
      <c r="R18" s="5">
        <f t="shared" si="2"/>
        <v>401647736825.82001</v>
      </c>
    </row>
    <row r="19" spans="1:18" x14ac:dyDescent="0.35">
      <c r="A19" s="1" t="s">
        <v>6</v>
      </c>
      <c r="B19" s="5">
        <v>145937</v>
      </c>
      <c r="C19" s="7">
        <v>538715868.20000005</v>
      </c>
      <c r="D19" s="5">
        <v>58607087120.82</v>
      </c>
      <c r="E19" s="5">
        <v>90713</v>
      </c>
      <c r="F19" s="7">
        <v>160171160</v>
      </c>
      <c r="G19" s="5">
        <v>11572763584.33</v>
      </c>
      <c r="I19" s="5">
        <v>78555</v>
      </c>
      <c r="J19" s="7">
        <v>85540449</v>
      </c>
      <c r="K19" s="5">
        <v>18029968921</v>
      </c>
      <c r="L19" s="5">
        <v>956308</v>
      </c>
      <c r="M19" s="7">
        <v>188397911</v>
      </c>
      <c r="N19" s="5">
        <v>52085811000</v>
      </c>
      <c r="P19" s="5">
        <f t="shared" si="0"/>
        <v>1271513</v>
      </c>
      <c r="Q19" s="5">
        <f t="shared" si="1"/>
        <v>972825388.20000005</v>
      </c>
      <c r="R19" s="5">
        <f t="shared" si="2"/>
        <v>140295630626.14999</v>
      </c>
    </row>
    <row r="20" spans="1:18" x14ac:dyDescent="0.35">
      <c r="A20" s="1" t="s">
        <v>17</v>
      </c>
      <c r="B20" s="5">
        <v>36628</v>
      </c>
      <c r="C20" s="7">
        <v>95219561</v>
      </c>
      <c r="D20" s="5">
        <v>14857382929.450001</v>
      </c>
      <c r="E20" s="5">
        <v>55221</v>
      </c>
      <c r="F20" s="7">
        <v>61341031.5</v>
      </c>
      <c r="G20" s="5">
        <v>7815810773.3900003</v>
      </c>
      <c r="I20" s="5">
        <v>18847</v>
      </c>
      <c r="J20" s="7">
        <v>20756952</v>
      </c>
      <c r="K20" s="5">
        <v>4185951400</v>
      </c>
      <c r="L20" s="5">
        <v>90147</v>
      </c>
      <c r="M20" s="7">
        <v>32825952</v>
      </c>
      <c r="N20" s="5">
        <v>6164929000</v>
      </c>
      <c r="P20" s="5">
        <f t="shared" si="0"/>
        <v>200843</v>
      </c>
      <c r="Q20" s="5">
        <f t="shared" si="1"/>
        <v>210143496.5</v>
      </c>
      <c r="R20" s="5">
        <f t="shared" si="2"/>
        <v>33024074102.84</v>
      </c>
    </row>
    <row r="21" spans="1:18" x14ac:dyDescent="0.35">
      <c r="A21" s="1" t="s">
        <v>16</v>
      </c>
      <c r="B21" s="5">
        <v>189686</v>
      </c>
      <c r="C21" s="7">
        <v>694367802.39999998</v>
      </c>
      <c r="D21" s="5">
        <v>82001711980.979996</v>
      </c>
      <c r="E21" s="5">
        <v>439353</v>
      </c>
      <c r="F21" s="7">
        <v>990363646</v>
      </c>
      <c r="G21" s="5">
        <v>50961680342.239998</v>
      </c>
      <c r="I21" s="5">
        <v>69050</v>
      </c>
      <c r="J21" s="7">
        <v>86680631</v>
      </c>
      <c r="K21" s="5">
        <v>18287615000</v>
      </c>
      <c r="L21" s="5">
        <v>814626</v>
      </c>
      <c r="M21" s="7">
        <v>354588461.5</v>
      </c>
      <c r="N21" s="5">
        <v>42156710000</v>
      </c>
      <c r="P21" s="5">
        <f t="shared" si="0"/>
        <v>1512715</v>
      </c>
      <c r="Q21" s="5">
        <f t="shared" si="1"/>
        <v>2126000540.9000001</v>
      </c>
      <c r="R21" s="5">
        <f t="shared" si="2"/>
        <v>193407717323.22</v>
      </c>
    </row>
    <row r="22" spans="1:18" x14ac:dyDescent="0.35">
      <c r="A22" s="1" t="s">
        <v>25</v>
      </c>
      <c r="B22" s="5">
        <v>66713</v>
      </c>
      <c r="C22" s="7">
        <v>272557924</v>
      </c>
      <c r="D22" s="5">
        <v>31114773638.619999</v>
      </c>
      <c r="E22" s="5">
        <v>54839</v>
      </c>
      <c r="F22" s="7">
        <v>86621497.5</v>
      </c>
      <c r="G22" s="5">
        <v>7624278061.79</v>
      </c>
      <c r="I22" s="5">
        <v>32613</v>
      </c>
      <c r="J22" s="7">
        <v>26139217</v>
      </c>
      <c r="K22" s="5">
        <v>5007715108</v>
      </c>
      <c r="L22" s="5">
        <v>274930</v>
      </c>
      <c r="M22" s="7">
        <v>71054825</v>
      </c>
      <c r="N22" s="5">
        <v>22328650000</v>
      </c>
      <c r="P22" s="5">
        <f t="shared" si="0"/>
        <v>429095</v>
      </c>
      <c r="Q22" s="5">
        <f t="shared" si="1"/>
        <v>456373463.5</v>
      </c>
      <c r="R22" s="5">
        <f t="shared" si="2"/>
        <v>66075416808.409996</v>
      </c>
    </row>
    <row r="23" spans="1:18" x14ac:dyDescent="0.35">
      <c r="A23" s="1" t="s">
        <v>5</v>
      </c>
      <c r="B23" s="5">
        <v>182842</v>
      </c>
      <c r="C23" s="7">
        <v>1230106561.8</v>
      </c>
      <c r="D23" s="5">
        <v>94423115001.009995</v>
      </c>
      <c r="E23" s="5">
        <v>139206</v>
      </c>
      <c r="F23" s="7">
        <v>359305661.25</v>
      </c>
      <c r="G23" s="5">
        <v>19473502614.450001</v>
      </c>
      <c r="I23" s="5">
        <v>64666</v>
      </c>
      <c r="J23" s="7">
        <v>99485187.400000006</v>
      </c>
      <c r="K23" s="5">
        <v>14830496420</v>
      </c>
      <c r="L23" s="5">
        <v>1301518</v>
      </c>
      <c r="M23" s="7">
        <v>251528446.5</v>
      </c>
      <c r="N23" s="5">
        <v>39538025000</v>
      </c>
      <c r="P23" s="5">
        <f t="shared" si="0"/>
        <v>1688232</v>
      </c>
      <c r="Q23" s="5">
        <f t="shared" si="1"/>
        <v>1940425856.95</v>
      </c>
      <c r="R23" s="5">
        <f t="shared" si="2"/>
        <v>168265139035.45999</v>
      </c>
    </row>
    <row r="24" spans="1:18" x14ac:dyDescent="0.35">
      <c r="A24" s="1" t="s">
        <v>11</v>
      </c>
      <c r="B24" s="5">
        <v>126241</v>
      </c>
      <c r="C24" s="7">
        <v>486368090.19999999</v>
      </c>
      <c r="D24" s="5">
        <v>65676579746.440002</v>
      </c>
      <c r="E24" s="5">
        <v>128270</v>
      </c>
      <c r="F24" s="7">
        <v>227310399.75</v>
      </c>
      <c r="G24" s="5">
        <v>15851373470.059999</v>
      </c>
      <c r="I24" s="5">
        <v>70945</v>
      </c>
      <c r="J24" s="7">
        <v>85055265</v>
      </c>
      <c r="K24" s="5">
        <v>18772662266.669998</v>
      </c>
      <c r="L24" s="5">
        <v>1562855</v>
      </c>
      <c r="M24" s="7">
        <v>249267198</v>
      </c>
      <c r="N24" s="5">
        <v>55644367507</v>
      </c>
      <c r="P24" s="5">
        <f t="shared" si="0"/>
        <v>1888311</v>
      </c>
      <c r="Q24" s="5">
        <f t="shared" si="1"/>
        <v>1048000952.95</v>
      </c>
      <c r="R24" s="5">
        <f t="shared" si="2"/>
        <v>155944982990.16998</v>
      </c>
    </row>
    <row r="25" spans="1:18" x14ac:dyDescent="0.35">
      <c r="A25" s="1" t="s">
        <v>12</v>
      </c>
      <c r="B25" s="5">
        <v>542297</v>
      </c>
      <c r="C25" s="7">
        <v>2246345097.8000002</v>
      </c>
      <c r="D25" s="5">
        <v>240752621496.98001</v>
      </c>
      <c r="E25" s="5">
        <v>902086</v>
      </c>
      <c r="F25" s="7">
        <v>1667876669.0999999</v>
      </c>
      <c r="G25" s="5">
        <v>114523548049.14999</v>
      </c>
      <c r="I25" s="5">
        <v>145011</v>
      </c>
      <c r="J25" s="7">
        <v>221465312</v>
      </c>
      <c r="K25" s="5">
        <v>42175902777.910004</v>
      </c>
      <c r="L25" s="5">
        <v>2950801</v>
      </c>
      <c r="M25" s="7">
        <v>916682274.5</v>
      </c>
      <c r="N25" s="5">
        <v>153899629788.29001</v>
      </c>
      <c r="P25" s="5">
        <f t="shared" si="0"/>
        <v>4540195</v>
      </c>
      <c r="Q25" s="5">
        <f t="shared" si="1"/>
        <v>5052369353.3999996</v>
      </c>
      <c r="R25" s="5">
        <f t="shared" si="2"/>
        <v>551351702112.33008</v>
      </c>
    </row>
    <row r="26" spans="1:18" x14ac:dyDescent="0.35">
      <c r="A26" s="1" t="s">
        <v>3</v>
      </c>
      <c r="B26" s="5">
        <v>250840</v>
      </c>
      <c r="C26" s="7">
        <v>1399816260</v>
      </c>
      <c r="D26" s="5">
        <v>133078273236.69</v>
      </c>
      <c r="E26" s="5">
        <v>150115</v>
      </c>
      <c r="F26" s="7">
        <v>566615750.5</v>
      </c>
      <c r="G26" s="5">
        <v>25022995683.060001</v>
      </c>
      <c r="I26" s="5">
        <v>147267</v>
      </c>
      <c r="J26" s="7">
        <v>184661818</v>
      </c>
      <c r="K26" s="5">
        <v>36777764868</v>
      </c>
      <c r="L26" s="5">
        <v>1258927</v>
      </c>
      <c r="M26" s="7">
        <v>435060033</v>
      </c>
      <c r="N26" s="5">
        <v>66071865000</v>
      </c>
      <c r="P26" s="5">
        <f t="shared" si="0"/>
        <v>1807149</v>
      </c>
      <c r="Q26" s="5">
        <f t="shared" si="1"/>
        <v>2586153861.5</v>
      </c>
      <c r="R26" s="5">
        <f t="shared" si="2"/>
        <v>260950898787.75</v>
      </c>
    </row>
    <row r="27" spans="1:18" x14ac:dyDescent="0.35">
      <c r="A27" s="1" t="s">
        <v>20</v>
      </c>
      <c r="B27" s="5">
        <v>47211</v>
      </c>
      <c r="C27" s="7">
        <v>152753428</v>
      </c>
      <c r="D27" s="5">
        <v>21273635396.68</v>
      </c>
      <c r="E27" s="5">
        <v>142098</v>
      </c>
      <c r="F27" s="7">
        <v>216490312.5</v>
      </c>
      <c r="G27" s="5">
        <v>14836728180.24</v>
      </c>
      <c r="I27" s="5">
        <v>14140</v>
      </c>
      <c r="J27" s="7">
        <v>17884464</v>
      </c>
      <c r="K27" s="5">
        <v>3980084066.6700001</v>
      </c>
      <c r="L27" s="5">
        <v>245566</v>
      </c>
      <c r="M27" s="7">
        <v>85594589</v>
      </c>
      <c r="N27" s="5">
        <v>13941790000</v>
      </c>
      <c r="P27" s="5">
        <f t="shared" si="0"/>
        <v>449015</v>
      </c>
      <c r="Q27" s="5">
        <f t="shared" si="1"/>
        <v>472722793.5</v>
      </c>
      <c r="R27" s="5">
        <f t="shared" si="2"/>
        <v>54032237643.589996</v>
      </c>
    </row>
    <row r="28" spans="1:18" x14ac:dyDescent="0.35">
      <c r="A28" s="1" t="s">
        <v>14</v>
      </c>
      <c r="B28" s="5">
        <v>252390</v>
      </c>
      <c r="C28" s="7">
        <v>665563433.20000005</v>
      </c>
      <c r="D28" s="5">
        <v>111078313822.2</v>
      </c>
      <c r="E28" s="5">
        <v>409997</v>
      </c>
      <c r="F28" s="7">
        <v>500309792.5</v>
      </c>
      <c r="G28" s="5">
        <v>48740486001.010002</v>
      </c>
      <c r="I28" s="5">
        <v>76162</v>
      </c>
      <c r="J28" s="7">
        <v>75587219</v>
      </c>
      <c r="K28" s="5">
        <v>19816607604</v>
      </c>
      <c r="L28" s="5">
        <v>775078</v>
      </c>
      <c r="M28" s="7">
        <v>230306166.5</v>
      </c>
      <c r="N28" s="5">
        <v>45718185000</v>
      </c>
      <c r="P28" s="5">
        <f t="shared" si="0"/>
        <v>1513627</v>
      </c>
      <c r="Q28" s="5">
        <f t="shared" si="1"/>
        <v>1471766611.2</v>
      </c>
      <c r="R28" s="5">
        <f t="shared" si="2"/>
        <v>225353592427.20999</v>
      </c>
    </row>
    <row r="29" spans="1:18" x14ac:dyDescent="0.35">
      <c r="A29" s="1" t="s">
        <v>30</v>
      </c>
      <c r="B29" s="5"/>
      <c r="C29" s="7"/>
      <c r="D29" s="5"/>
      <c r="E29" s="5">
        <v>2</v>
      </c>
      <c r="F29" s="7">
        <v>2898</v>
      </c>
      <c r="G29" s="5">
        <v>100000</v>
      </c>
      <c r="I29" s="5"/>
      <c r="J29" s="7"/>
      <c r="K29" s="5"/>
      <c r="L29" s="5">
        <v>16</v>
      </c>
      <c r="M29" s="7">
        <v>10114</v>
      </c>
      <c r="N29" s="5">
        <v>790000</v>
      </c>
      <c r="P29" s="5">
        <f t="shared" si="0"/>
        <v>18</v>
      </c>
      <c r="Q29" s="5">
        <f t="shared" si="1"/>
        <v>13012</v>
      </c>
      <c r="R29" s="5">
        <f t="shared" si="2"/>
        <v>890000</v>
      </c>
    </row>
    <row r="30" spans="1:18" s="2" customFormat="1" x14ac:dyDescent="0.35">
      <c r="A30" s="13" t="s">
        <v>38</v>
      </c>
      <c r="B30" s="14">
        <f>SUM(B5:B29)</f>
        <v>4722818</v>
      </c>
      <c r="C30" s="15">
        <f>SUM(C5:C29)</f>
        <v>16624574963.200001</v>
      </c>
      <c r="D30" s="14">
        <f t="shared" ref="D30:G30" si="3">SUM(D5:D29)</f>
        <v>2074263918865.01</v>
      </c>
      <c r="E30" s="14">
        <f t="shared" si="3"/>
        <v>5176462</v>
      </c>
      <c r="F30" s="15">
        <f>SUM(F5:F29)</f>
        <v>10685688425.35</v>
      </c>
      <c r="G30" s="14">
        <f t="shared" si="3"/>
        <v>660583355692.68005</v>
      </c>
      <c r="I30" s="14">
        <f>SUM(I5:I29)</f>
        <v>1870815</v>
      </c>
      <c r="J30" s="15">
        <f t="shared" ref="J30" si="4">SUM(J5:J29)</f>
        <v>2234380017</v>
      </c>
      <c r="K30" s="14">
        <f t="shared" ref="K30" si="5">SUM(K5:K29)</f>
        <v>463856443490.94</v>
      </c>
      <c r="L30" s="14">
        <f t="shared" ref="L30" si="6">SUM(L5:L29)</f>
        <v>20919390</v>
      </c>
      <c r="M30" s="15">
        <f t="shared" ref="M30" si="7">SUM(M5:M29)</f>
        <v>6110911949.6000004</v>
      </c>
      <c r="N30" s="14">
        <f t="shared" ref="N30" si="8">SUM(N5:N29)</f>
        <v>1070741226647.24</v>
      </c>
      <c r="P30" s="14">
        <f t="shared" ref="P30" si="9">SUM(P5:P29)</f>
        <v>32689485</v>
      </c>
      <c r="Q30" s="14">
        <f>SUM(Q5:Q29)</f>
        <v>35655555355.150002</v>
      </c>
      <c r="R30" s="14">
        <f t="shared" ref="R30" si="10">SUM(R5:R29)</f>
        <v>4269444944695.8701</v>
      </c>
    </row>
    <row r="31" spans="1:18" s="12" customFormat="1" x14ac:dyDescent="0.35">
      <c r="A31" s="16" t="s">
        <v>42</v>
      </c>
      <c r="B31" s="17">
        <f>B30/10000000</f>
        <v>0.47228179999999997</v>
      </c>
      <c r="C31" s="17">
        <f>C30/10000000</f>
        <v>1662.45749632</v>
      </c>
      <c r="D31" s="17">
        <f t="shared" ref="D31:G31" si="11">D30/10000000</f>
        <v>207426.39188650099</v>
      </c>
      <c r="E31" s="17">
        <f t="shared" si="11"/>
        <v>0.51764619999999995</v>
      </c>
      <c r="F31" s="17">
        <f t="shared" si="11"/>
        <v>1068.5688425349999</v>
      </c>
      <c r="G31" s="17">
        <f t="shared" si="11"/>
        <v>66058.335569268005</v>
      </c>
      <c r="H31" s="17"/>
      <c r="I31" s="17">
        <f t="shared" ref="I31:R31" si="12">I30/10000000</f>
        <v>0.18708150000000001</v>
      </c>
      <c r="J31" s="17">
        <f t="shared" si="12"/>
        <v>223.4380017</v>
      </c>
      <c r="K31" s="17">
        <f t="shared" si="12"/>
        <v>46385.644349094</v>
      </c>
      <c r="L31" s="17">
        <f t="shared" si="12"/>
        <v>2.091939</v>
      </c>
      <c r="M31" s="17">
        <f t="shared" si="12"/>
        <v>611.09119496000005</v>
      </c>
      <c r="N31" s="17">
        <f t="shared" si="12"/>
        <v>107074.122664724</v>
      </c>
      <c r="O31" s="17"/>
      <c r="P31" s="17">
        <f t="shared" si="12"/>
        <v>3.2689485</v>
      </c>
      <c r="Q31" s="17">
        <f t="shared" si="12"/>
        <v>3565.555535515</v>
      </c>
      <c r="R31" s="17">
        <f t="shared" si="12"/>
        <v>426944.49446958699</v>
      </c>
    </row>
    <row r="32" spans="1:18" s="12" customFormat="1" x14ac:dyDescent="0.3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12" customFormat="1" x14ac:dyDescent="0.35">
      <c r="A33" s="18"/>
      <c r="B33" s="19"/>
      <c r="C33" s="19"/>
      <c r="D33" s="20" t="s">
        <v>45</v>
      </c>
      <c r="E33" s="20" t="s">
        <v>32</v>
      </c>
      <c r="F33" s="21" t="s">
        <v>52</v>
      </c>
      <c r="G33" s="20" t="s">
        <v>53</v>
      </c>
      <c r="H33" s="19"/>
      <c r="I33" s="20" t="s">
        <v>38</v>
      </c>
      <c r="J33" s="20" t="s">
        <v>32</v>
      </c>
      <c r="K33" s="21" t="s">
        <v>39</v>
      </c>
      <c r="L33" s="20" t="s">
        <v>33</v>
      </c>
      <c r="M33" s="19"/>
      <c r="N33" s="19"/>
      <c r="O33" s="19"/>
      <c r="P33" s="19"/>
      <c r="Q33" s="19"/>
      <c r="R33" s="19"/>
    </row>
    <row r="34" spans="1:18" x14ac:dyDescent="0.35">
      <c r="D34" s="7" t="s">
        <v>43</v>
      </c>
      <c r="E34" s="23">
        <f>B31+I31</f>
        <v>0.65936329999999999</v>
      </c>
      <c r="F34" s="23">
        <f t="shared" ref="F34:G34" si="13">C31+J31</f>
        <v>1885.8954980200001</v>
      </c>
      <c r="G34" s="23">
        <f t="shared" si="13"/>
        <v>253812.03623559501</v>
      </c>
      <c r="I34" s="7" t="s">
        <v>4</v>
      </c>
      <c r="J34" s="5">
        <f>B30+I30</f>
        <v>6593633</v>
      </c>
      <c r="K34" s="23"/>
      <c r="L34" s="5">
        <f>D30+K30</f>
        <v>2538120362355.9502</v>
      </c>
    </row>
    <row r="35" spans="1:18" x14ac:dyDescent="0.35">
      <c r="D35" s="7" t="s">
        <v>44</v>
      </c>
      <c r="E35" s="23">
        <f>E31+L31</f>
        <v>2.6095851999999997</v>
      </c>
      <c r="F35" s="23">
        <f t="shared" ref="F35:G35" si="14">F31+M31</f>
        <v>1679.6600374949999</v>
      </c>
      <c r="G35" s="23">
        <f t="shared" si="14"/>
        <v>173132.45823399199</v>
      </c>
      <c r="I35" s="7" t="s">
        <v>54</v>
      </c>
      <c r="J35" s="5">
        <f>E30+L30</f>
        <v>26095852</v>
      </c>
      <c r="K35" s="23"/>
      <c r="L35" s="5">
        <f>G30+N30</f>
        <v>1731324582339.9199</v>
      </c>
    </row>
    <row r="36" spans="1:18" x14ac:dyDescent="0.35">
      <c r="D36" s="22" t="s">
        <v>38</v>
      </c>
      <c r="E36" s="17">
        <f>SUM(E34:E35)</f>
        <v>3.2689484999999996</v>
      </c>
      <c r="F36" s="17">
        <f t="shared" ref="F36:G36" si="15">SUM(F34:F35)</f>
        <v>3565.555535515</v>
      </c>
      <c r="G36" s="17">
        <f t="shared" si="15"/>
        <v>426944.49446958699</v>
      </c>
      <c r="I36" s="22" t="s">
        <v>38</v>
      </c>
      <c r="J36" s="22">
        <f>SUM(J34:J35)</f>
        <v>32689485</v>
      </c>
      <c r="K36" s="17">
        <f t="shared" ref="K36:L36" si="16">SUM(K34:K35)</f>
        <v>0</v>
      </c>
      <c r="L36" s="22">
        <f t="shared" si="16"/>
        <v>4269444944695.8701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85" zoomScaleNormal="85" workbookViewId="0">
      <selection activeCell="H8" sqref="H8"/>
    </sheetView>
  </sheetViews>
  <sheetFormatPr defaultRowHeight="14.5" x14ac:dyDescent="0.35"/>
  <cols>
    <col min="3" max="3" width="17.26953125" style="4" bestFit="1" customWidth="1"/>
    <col min="4" max="4" width="27.453125" style="6" bestFit="1" customWidth="1"/>
    <col min="5" max="5" width="20.26953125" style="6" customWidth="1"/>
  </cols>
  <sheetData>
    <row r="1" spans="1:7" x14ac:dyDescent="0.35">
      <c r="C1" s="3" t="s">
        <v>27</v>
      </c>
    </row>
    <row r="2" spans="1:7" x14ac:dyDescent="0.35">
      <c r="A2" s="2" t="s">
        <v>51</v>
      </c>
    </row>
    <row r="4" spans="1:7" s="9" customFormat="1" x14ac:dyDescent="0.35">
      <c r="A4" s="8" t="s">
        <v>46</v>
      </c>
      <c r="B4" s="8" t="s">
        <v>0</v>
      </c>
      <c r="C4" s="10" t="s">
        <v>47</v>
      </c>
      <c r="D4" s="11" t="s">
        <v>48</v>
      </c>
      <c r="E4" s="11" t="s">
        <v>49</v>
      </c>
      <c r="F4"/>
      <c r="G4"/>
    </row>
    <row r="5" spans="1:7" x14ac:dyDescent="0.35">
      <c r="A5" s="1" t="s">
        <v>1</v>
      </c>
      <c r="B5" s="1" t="s">
        <v>2</v>
      </c>
      <c r="C5" s="5">
        <v>264884</v>
      </c>
      <c r="D5" s="7">
        <v>465591295.5</v>
      </c>
      <c r="E5" s="7">
        <v>36450338785.510002</v>
      </c>
    </row>
    <row r="6" spans="1:7" x14ac:dyDescent="0.35">
      <c r="A6" s="1" t="s">
        <v>3</v>
      </c>
      <c r="B6" s="1" t="s">
        <v>4</v>
      </c>
      <c r="C6" s="5">
        <v>250840</v>
      </c>
      <c r="D6" s="7">
        <v>1399816260</v>
      </c>
      <c r="E6" s="7">
        <v>133078273236.69</v>
      </c>
    </row>
    <row r="7" spans="1:7" x14ac:dyDescent="0.35">
      <c r="A7" s="1" t="s">
        <v>5</v>
      </c>
      <c r="B7" s="1" t="s">
        <v>4</v>
      </c>
      <c r="C7" s="5">
        <v>182842</v>
      </c>
      <c r="D7" s="7">
        <v>1230106561.8</v>
      </c>
      <c r="E7" s="7">
        <v>94423115001.009995</v>
      </c>
    </row>
    <row r="8" spans="1:7" x14ac:dyDescent="0.35">
      <c r="A8" s="1" t="s">
        <v>6</v>
      </c>
      <c r="B8" s="1" t="s">
        <v>2</v>
      </c>
      <c r="C8" s="5">
        <v>90713</v>
      </c>
      <c r="D8" s="7">
        <v>160171160</v>
      </c>
      <c r="E8" s="7">
        <v>11572763584.33</v>
      </c>
    </row>
    <row r="9" spans="1:7" x14ac:dyDescent="0.35">
      <c r="A9" s="1" t="s">
        <v>7</v>
      </c>
      <c r="B9" s="1" t="s">
        <v>2</v>
      </c>
      <c r="C9" s="5">
        <v>191770</v>
      </c>
      <c r="D9" s="7">
        <v>221846950.75</v>
      </c>
      <c r="E9" s="7">
        <v>25496778035.549999</v>
      </c>
    </row>
    <row r="10" spans="1:7" x14ac:dyDescent="0.35">
      <c r="A10" s="1" t="s">
        <v>7</v>
      </c>
      <c r="B10" s="1" t="s">
        <v>4</v>
      </c>
      <c r="C10" s="5">
        <v>93527</v>
      </c>
      <c r="D10" s="7">
        <v>254126767.19999999</v>
      </c>
      <c r="E10" s="7">
        <v>42379752621.660004</v>
      </c>
    </row>
    <row r="11" spans="1:7" x14ac:dyDescent="0.35">
      <c r="A11" s="1" t="s">
        <v>8</v>
      </c>
      <c r="B11" s="1" t="s">
        <v>2</v>
      </c>
      <c r="C11" s="5">
        <v>8381</v>
      </c>
      <c r="D11" s="7">
        <v>21671844</v>
      </c>
      <c r="E11" s="7">
        <v>2916571087.1199999</v>
      </c>
    </row>
    <row r="12" spans="1:7" x14ac:dyDescent="0.35">
      <c r="A12" s="1" t="s">
        <v>9</v>
      </c>
      <c r="B12" s="1" t="s">
        <v>4</v>
      </c>
      <c r="C12" s="5">
        <v>378520</v>
      </c>
      <c r="D12" s="7">
        <v>776242434.60000002</v>
      </c>
      <c r="E12" s="7">
        <v>148733148653.39999</v>
      </c>
    </row>
    <row r="13" spans="1:7" x14ac:dyDescent="0.35">
      <c r="A13" s="1" t="s">
        <v>10</v>
      </c>
      <c r="B13" s="1" t="s">
        <v>4</v>
      </c>
      <c r="C13" s="5">
        <v>248557</v>
      </c>
      <c r="D13" s="7">
        <v>977336409.79999995</v>
      </c>
      <c r="E13" s="7">
        <v>110718679307.50999</v>
      </c>
    </row>
    <row r="14" spans="1:7" x14ac:dyDescent="0.35">
      <c r="A14" s="1" t="s">
        <v>11</v>
      </c>
      <c r="B14" s="1" t="s">
        <v>2</v>
      </c>
      <c r="C14" s="5">
        <v>128270</v>
      </c>
      <c r="D14" s="7">
        <v>227310399.75</v>
      </c>
      <c r="E14" s="7">
        <v>15851373470.059999</v>
      </c>
    </row>
    <row r="15" spans="1:7" x14ac:dyDescent="0.35">
      <c r="A15" s="1" t="s">
        <v>5</v>
      </c>
      <c r="B15" s="1" t="s">
        <v>2</v>
      </c>
      <c r="C15" s="5">
        <v>139206</v>
      </c>
      <c r="D15" s="7">
        <v>359305661.25</v>
      </c>
      <c r="E15" s="7">
        <v>19473502614.450001</v>
      </c>
    </row>
    <row r="16" spans="1:7" x14ac:dyDescent="0.35">
      <c r="A16" s="1" t="s">
        <v>12</v>
      </c>
      <c r="B16" s="1" t="s">
        <v>2</v>
      </c>
      <c r="C16" s="5">
        <v>902086</v>
      </c>
      <c r="D16" s="7">
        <v>1667876669.0999999</v>
      </c>
      <c r="E16" s="7">
        <v>114523548049.14999</v>
      </c>
    </row>
    <row r="17" spans="1:5" x14ac:dyDescent="0.35">
      <c r="A17" s="1" t="s">
        <v>13</v>
      </c>
      <c r="B17" s="1" t="s">
        <v>4</v>
      </c>
      <c r="C17" s="5">
        <v>52812</v>
      </c>
      <c r="D17" s="7">
        <v>176178959.40000001</v>
      </c>
      <c r="E17" s="7">
        <v>25107639298.689999</v>
      </c>
    </row>
    <row r="18" spans="1:5" x14ac:dyDescent="0.35">
      <c r="A18" s="1" t="s">
        <v>14</v>
      </c>
      <c r="B18" s="1" t="s">
        <v>4</v>
      </c>
      <c r="C18" s="5">
        <v>252390</v>
      </c>
      <c r="D18" s="7">
        <v>665563433.20000005</v>
      </c>
      <c r="E18" s="7">
        <v>111078313822.2</v>
      </c>
    </row>
    <row r="19" spans="1:5" x14ac:dyDescent="0.35">
      <c r="A19" s="1" t="s">
        <v>15</v>
      </c>
      <c r="B19" s="1" t="s">
        <v>4</v>
      </c>
      <c r="C19" s="5">
        <v>61624</v>
      </c>
      <c r="D19" s="7">
        <v>314196536</v>
      </c>
      <c r="E19" s="7">
        <v>35954731296.190002</v>
      </c>
    </row>
    <row r="20" spans="1:5" x14ac:dyDescent="0.35">
      <c r="A20" s="1" t="s">
        <v>16</v>
      </c>
      <c r="B20" s="1" t="s">
        <v>2</v>
      </c>
      <c r="C20" s="5">
        <v>439353</v>
      </c>
      <c r="D20" s="7">
        <v>990363646</v>
      </c>
      <c r="E20" s="7">
        <v>50961680342.239998</v>
      </c>
    </row>
    <row r="21" spans="1:5" x14ac:dyDescent="0.35">
      <c r="A21" s="1" t="s">
        <v>17</v>
      </c>
      <c r="B21" s="1" t="s">
        <v>2</v>
      </c>
      <c r="C21" s="5">
        <v>55221</v>
      </c>
      <c r="D21" s="7">
        <v>61341031.5</v>
      </c>
      <c r="E21" s="7">
        <v>7815810773.3900003</v>
      </c>
    </row>
    <row r="22" spans="1:5" x14ac:dyDescent="0.35">
      <c r="A22" s="1" t="s">
        <v>18</v>
      </c>
      <c r="B22" s="1" t="s">
        <v>4</v>
      </c>
      <c r="C22" s="5">
        <v>94636</v>
      </c>
      <c r="D22" s="7">
        <v>293828642</v>
      </c>
      <c r="E22" s="7">
        <v>41135423362.010002</v>
      </c>
    </row>
    <row r="23" spans="1:5" x14ac:dyDescent="0.35">
      <c r="A23" s="1" t="s">
        <v>19</v>
      </c>
      <c r="B23" s="1" t="s">
        <v>4</v>
      </c>
      <c r="C23" s="5">
        <v>66677</v>
      </c>
      <c r="D23" s="7">
        <v>274744420</v>
      </c>
      <c r="E23" s="7">
        <v>35437559551.900002</v>
      </c>
    </row>
    <row r="24" spans="1:5" x14ac:dyDescent="0.35">
      <c r="A24" s="1" t="s">
        <v>10</v>
      </c>
      <c r="B24" s="1" t="s">
        <v>2</v>
      </c>
      <c r="C24" s="5">
        <v>447168</v>
      </c>
      <c r="D24" s="7">
        <v>1362883467.5</v>
      </c>
      <c r="E24" s="7">
        <v>55422532299.769997</v>
      </c>
    </row>
    <row r="25" spans="1:5" x14ac:dyDescent="0.35">
      <c r="A25" s="1" t="s">
        <v>20</v>
      </c>
      <c r="B25" s="1" t="s">
        <v>4</v>
      </c>
      <c r="C25" s="5">
        <v>47211</v>
      </c>
      <c r="D25" s="7">
        <v>152753428</v>
      </c>
      <c r="E25" s="7">
        <v>21273635396.68</v>
      </c>
    </row>
    <row r="26" spans="1:5" x14ac:dyDescent="0.35">
      <c r="A26" s="1"/>
      <c r="B26" s="1" t="s">
        <v>2</v>
      </c>
      <c r="C26" s="5">
        <v>2</v>
      </c>
      <c r="D26" s="7">
        <v>2898</v>
      </c>
      <c r="E26" s="7">
        <v>100000</v>
      </c>
    </row>
    <row r="27" spans="1:5" x14ac:dyDescent="0.35">
      <c r="A27" s="1" t="s">
        <v>22</v>
      </c>
      <c r="B27" s="1" t="s">
        <v>4</v>
      </c>
      <c r="C27" s="5">
        <v>439615</v>
      </c>
      <c r="D27" s="7">
        <v>1542990685</v>
      </c>
      <c r="E27" s="7">
        <v>202653535183.89001</v>
      </c>
    </row>
    <row r="28" spans="1:5" x14ac:dyDescent="0.35">
      <c r="A28" s="1" t="s">
        <v>22</v>
      </c>
      <c r="B28" s="1" t="s">
        <v>2</v>
      </c>
      <c r="C28" s="5">
        <v>601766</v>
      </c>
      <c r="D28" s="7">
        <v>1294891891.5</v>
      </c>
      <c r="E28" s="7">
        <v>64743806017.970001</v>
      </c>
    </row>
    <row r="29" spans="1:5" x14ac:dyDescent="0.35">
      <c r="A29" s="1" t="s">
        <v>18</v>
      </c>
      <c r="B29" s="1" t="s">
        <v>2</v>
      </c>
      <c r="C29" s="5">
        <v>173583</v>
      </c>
      <c r="D29" s="7">
        <v>255572354.5</v>
      </c>
      <c r="E29" s="7">
        <v>25412831352.290001</v>
      </c>
    </row>
    <row r="30" spans="1:5" x14ac:dyDescent="0.35">
      <c r="A30" s="1" t="s">
        <v>21</v>
      </c>
      <c r="B30" s="1" t="s">
        <v>2</v>
      </c>
      <c r="C30" s="5">
        <v>110197</v>
      </c>
      <c r="D30" s="7">
        <v>326925618.5</v>
      </c>
      <c r="E30" s="7">
        <v>18390350000</v>
      </c>
    </row>
    <row r="31" spans="1:5" x14ac:dyDescent="0.35">
      <c r="A31" s="1" t="s">
        <v>13</v>
      </c>
      <c r="B31" s="1" t="s">
        <v>2</v>
      </c>
      <c r="C31" s="5">
        <v>127829</v>
      </c>
      <c r="D31" s="7">
        <v>263385227.5</v>
      </c>
      <c r="E31" s="7">
        <v>17753879755.779999</v>
      </c>
    </row>
    <row r="32" spans="1:5" x14ac:dyDescent="0.35">
      <c r="A32" s="1" t="s">
        <v>16</v>
      </c>
      <c r="B32" s="1" t="s">
        <v>4</v>
      </c>
      <c r="C32" s="5">
        <v>189686</v>
      </c>
      <c r="D32" s="7">
        <v>694367802.39999998</v>
      </c>
      <c r="E32" s="7">
        <v>82001711980.979996</v>
      </c>
    </row>
    <row r="33" spans="1:5" x14ac:dyDescent="0.35">
      <c r="A33" s="1" t="s">
        <v>20</v>
      </c>
      <c r="B33" s="1" t="s">
        <v>2</v>
      </c>
      <c r="C33" s="5">
        <v>142098</v>
      </c>
      <c r="D33" s="7">
        <v>216490312.5</v>
      </c>
      <c r="E33" s="7">
        <v>14836728180.24</v>
      </c>
    </row>
    <row r="34" spans="1:5" x14ac:dyDescent="0.35">
      <c r="A34" s="1" t="s">
        <v>14</v>
      </c>
      <c r="B34" s="1" t="s">
        <v>2</v>
      </c>
      <c r="C34" s="5">
        <v>409997</v>
      </c>
      <c r="D34" s="7">
        <v>500309792.5</v>
      </c>
      <c r="E34" s="7">
        <v>48740486001.010002</v>
      </c>
    </row>
    <row r="35" spans="1:5" x14ac:dyDescent="0.35">
      <c r="A35" s="1" t="s">
        <v>23</v>
      </c>
      <c r="B35" s="1" t="s">
        <v>2</v>
      </c>
      <c r="C35" s="5">
        <v>14900</v>
      </c>
      <c r="D35" s="7">
        <v>13573549</v>
      </c>
      <c r="E35" s="7">
        <v>1771617311.8299999</v>
      </c>
    </row>
    <row r="36" spans="1:5" x14ac:dyDescent="0.35">
      <c r="A36" s="1" t="s">
        <v>24</v>
      </c>
      <c r="B36" s="1" t="s">
        <v>4</v>
      </c>
      <c r="C36" s="5">
        <v>598895</v>
      </c>
      <c r="D36" s="7">
        <v>1013945312.6</v>
      </c>
      <c r="E36" s="7">
        <v>211593277848.51999</v>
      </c>
    </row>
    <row r="37" spans="1:5" x14ac:dyDescent="0.35">
      <c r="A37" s="1" t="s">
        <v>11</v>
      </c>
      <c r="B37" s="1" t="s">
        <v>4</v>
      </c>
      <c r="C37" s="5">
        <v>126241</v>
      </c>
      <c r="D37" s="7">
        <v>486368090.19999999</v>
      </c>
      <c r="E37" s="7">
        <v>65676579746.440002</v>
      </c>
    </row>
    <row r="38" spans="1:5" x14ac:dyDescent="0.35">
      <c r="A38" s="1" t="s">
        <v>15</v>
      </c>
      <c r="B38" s="1" t="s">
        <v>2</v>
      </c>
      <c r="C38" s="5">
        <v>61779</v>
      </c>
      <c r="D38" s="7">
        <v>157734684.75</v>
      </c>
      <c r="E38" s="7">
        <v>11599684280.1</v>
      </c>
    </row>
    <row r="39" spans="1:5" x14ac:dyDescent="0.35">
      <c r="A39" s="1" t="s">
        <v>25</v>
      </c>
      <c r="B39" s="1" t="s">
        <v>2</v>
      </c>
      <c r="C39" s="5">
        <v>54839</v>
      </c>
      <c r="D39" s="7">
        <v>86621497.5</v>
      </c>
      <c r="E39" s="7">
        <v>7624278061.79</v>
      </c>
    </row>
    <row r="40" spans="1:5" x14ac:dyDescent="0.35">
      <c r="A40" s="1" t="s">
        <v>17</v>
      </c>
      <c r="B40" s="1" t="s">
        <v>4</v>
      </c>
      <c r="C40" s="5">
        <v>36628</v>
      </c>
      <c r="D40" s="7">
        <v>95219561</v>
      </c>
      <c r="E40" s="7">
        <v>14857382929.450001</v>
      </c>
    </row>
    <row r="41" spans="1:5" x14ac:dyDescent="0.35">
      <c r="A41" s="1" t="s">
        <v>8</v>
      </c>
      <c r="B41" s="1" t="s">
        <v>4</v>
      </c>
      <c r="C41" s="5">
        <v>94197</v>
      </c>
      <c r="D41" s="7">
        <v>466247015</v>
      </c>
      <c r="E41" s="7">
        <v>63536218441.910004</v>
      </c>
    </row>
    <row r="42" spans="1:5" x14ac:dyDescent="0.35">
      <c r="A42" s="1" t="s">
        <v>12</v>
      </c>
      <c r="B42" s="1" t="s">
        <v>4</v>
      </c>
      <c r="C42" s="5">
        <v>542297</v>
      </c>
      <c r="D42" s="7">
        <v>2246345097.8000002</v>
      </c>
      <c r="E42" s="7">
        <v>240752621496.98001</v>
      </c>
    </row>
    <row r="43" spans="1:5" x14ac:dyDescent="0.35">
      <c r="A43" s="1" t="s">
        <v>6</v>
      </c>
      <c r="B43" s="1" t="s">
        <v>4</v>
      </c>
      <c r="C43" s="5">
        <v>145937</v>
      </c>
      <c r="D43" s="7">
        <v>538715868.20000005</v>
      </c>
      <c r="E43" s="7">
        <v>58607087120.82</v>
      </c>
    </row>
    <row r="44" spans="1:5" x14ac:dyDescent="0.35">
      <c r="A44" s="1" t="s">
        <v>1</v>
      </c>
      <c r="B44" s="1" t="s">
        <v>4</v>
      </c>
      <c r="C44" s="5">
        <v>164257</v>
      </c>
      <c r="D44" s="7">
        <v>553145761</v>
      </c>
      <c r="E44" s="7">
        <v>59375895677.169998</v>
      </c>
    </row>
    <row r="45" spans="1:5" x14ac:dyDescent="0.35">
      <c r="A45" s="1" t="s">
        <v>23</v>
      </c>
      <c r="B45" s="1" t="s">
        <v>4</v>
      </c>
      <c r="C45" s="5">
        <v>28594</v>
      </c>
      <c r="D45" s="7">
        <v>65340873</v>
      </c>
      <c r="E45" s="7">
        <v>11728519500</v>
      </c>
    </row>
    <row r="46" spans="1:5" x14ac:dyDescent="0.35">
      <c r="A46" s="1" t="s">
        <v>26</v>
      </c>
      <c r="B46" s="1" t="s">
        <v>4</v>
      </c>
      <c r="C46" s="5">
        <v>449359</v>
      </c>
      <c r="D46" s="7">
        <v>1562641332</v>
      </c>
      <c r="E46" s="7">
        <v>165382690959.35999</v>
      </c>
    </row>
    <row r="47" spans="1:5" x14ac:dyDescent="0.35">
      <c r="A47" s="1" t="s">
        <v>3</v>
      </c>
      <c r="B47" s="1" t="s">
        <v>2</v>
      </c>
      <c r="C47" s="5">
        <v>150115</v>
      </c>
      <c r="D47" s="7">
        <v>566615750.5</v>
      </c>
      <c r="E47" s="7">
        <v>25022995683.060001</v>
      </c>
    </row>
    <row r="48" spans="1:5" x14ac:dyDescent="0.35">
      <c r="A48" s="1" t="s">
        <v>26</v>
      </c>
      <c r="B48" s="1" t="s">
        <v>2</v>
      </c>
      <c r="C48" s="5">
        <v>362950</v>
      </c>
      <c r="D48" s="7">
        <v>1022886172.75</v>
      </c>
      <c r="E48" s="7">
        <v>45893138524.830002</v>
      </c>
    </row>
    <row r="49" spans="1:5" x14ac:dyDescent="0.35">
      <c r="A49" s="1" t="s">
        <v>9</v>
      </c>
      <c r="B49" s="1" t="s">
        <v>2</v>
      </c>
      <c r="C49" s="5">
        <v>247366</v>
      </c>
      <c r="D49" s="7">
        <v>280460574.5</v>
      </c>
      <c r="E49" s="7">
        <v>29392742246.77</v>
      </c>
    </row>
    <row r="50" spans="1:5" x14ac:dyDescent="0.35">
      <c r="A50" s="1" t="s">
        <v>21</v>
      </c>
      <c r="B50" s="1" t="s">
        <v>4</v>
      </c>
      <c r="C50" s="5">
        <v>110763</v>
      </c>
      <c r="D50" s="7">
        <v>571795789</v>
      </c>
      <c r="E50" s="7">
        <v>67663352792.93</v>
      </c>
    </row>
    <row r="51" spans="1:5" x14ac:dyDescent="0.35">
      <c r="A51" s="1" t="s">
        <v>25</v>
      </c>
      <c r="B51" s="1" t="s">
        <v>4</v>
      </c>
      <c r="C51" s="5">
        <v>66713</v>
      </c>
      <c r="D51" s="7">
        <v>272557924</v>
      </c>
      <c r="E51" s="7">
        <v>31114773638.619999</v>
      </c>
    </row>
    <row r="52" spans="1:5" x14ac:dyDescent="0.35">
      <c r="A52" s="1" t="s">
        <v>19</v>
      </c>
      <c r="B52" s="1" t="s">
        <v>2</v>
      </c>
      <c r="C52" s="5">
        <v>51989</v>
      </c>
      <c r="D52" s="7">
        <v>161855976</v>
      </c>
      <c r="E52" s="7">
        <v>8915819235.4400005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K12" sqref="K12"/>
    </sheetView>
  </sheetViews>
  <sheetFormatPr defaultRowHeight="14.5" x14ac:dyDescent="0.35"/>
  <cols>
    <col min="4" max="4" width="14.81640625" customWidth="1"/>
    <col min="5" max="5" width="16.81640625" customWidth="1"/>
  </cols>
  <sheetData>
    <row r="1" spans="1:5" x14ac:dyDescent="0.35">
      <c r="C1" s="3" t="s">
        <v>29</v>
      </c>
    </row>
    <row r="2" spans="1:5" x14ac:dyDescent="0.35">
      <c r="A2" s="2" t="s">
        <v>51</v>
      </c>
      <c r="C2" s="4"/>
    </row>
    <row r="4" spans="1:5" x14ac:dyDescent="0.3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35">
      <c r="A5" s="1" t="s">
        <v>3</v>
      </c>
      <c r="B5" s="1" t="s">
        <v>4</v>
      </c>
      <c r="C5" s="1">
        <v>147267</v>
      </c>
      <c r="D5" s="1">
        <v>184661818</v>
      </c>
      <c r="E5" s="1">
        <v>36777764868</v>
      </c>
    </row>
    <row r="6" spans="1:5" x14ac:dyDescent="0.35">
      <c r="A6" s="1" t="s">
        <v>5</v>
      </c>
      <c r="B6" s="1" t="s">
        <v>4</v>
      </c>
      <c r="C6" s="1">
        <v>64666</v>
      </c>
      <c r="D6" s="1">
        <v>99485187.400000006</v>
      </c>
      <c r="E6" s="1">
        <v>14830496420</v>
      </c>
    </row>
    <row r="7" spans="1:5" x14ac:dyDescent="0.35">
      <c r="A7" s="1" t="s">
        <v>6</v>
      </c>
      <c r="B7" s="1" t="s">
        <v>2</v>
      </c>
      <c r="C7" s="1">
        <v>956308</v>
      </c>
      <c r="D7" s="1">
        <v>188397911</v>
      </c>
      <c r="E7" s="1">
        <v>52085811000</v>
      </c>
    </row>
    <row r="8" spans="1:5" x14ac:dyDescent="0.35">
      <c r="A8" s="1" t="s">
        <v>7</v>
      </c>
      <c r="B8" s="1" t="s">
        <v>2</v>
      </c>
      <c r="C8" s="1">
        <v>128400</v>
      </c>
      <c r="D8" s="1">
        <v>58460388.5</v>
      </c>
      <c r="E8" s="1">
        <v>10272265000</v>
      </c>
    </row>
    <row r="9" spans="1:5" x14ac:dyDescent="0.35">
      <c r="A9" s="1" t="s">
        <v>1</v>
      </c>
      <c r="B9" s="1" t="s">
        <v>2</v>
      </c>
      <c r="C9" s="1">
        <v>443790</v>
      </c>
      <c r="D9" s="1">
        <v>227666539.25</v>
      </c>
      <c r="E9" s="1">
        <v>33025137625</v>
      </c>
    </row>
    <row r="10" spans="1:5" x14ac:dyDescent="0.35">
      <c r="A10" s="1" t="s">
        <v>7</v>
      </c>
      <c r="B10" s="1" t="s">
        <v>4</v>
      </c>
      <c r="C10" s="1">
        <v>24913</v>
      </c>
      <c r="D10" s="1">
        <v>21412496</v>
      </c>
      <c r="E10" s="1">
        <v>4662321100</v>
      </c>
    </row>
    <row r="11" spans="1:5" x14ac:dyDescent="0.35">
      <c r="A11" s="1" t="s">
        <v>8</v>
      </c>
      <c r="B11" s="1" t="s">
        <v>2</v>
      </c>
      <c r="C11" s="1">
        <v>9899</v>
      </c>
      <c r="D11" s="1">
        <v>7354299</v>
      </c>
      <c r="E11" s="1">
        <v>1665365000</v>
      </c>
    </row>
    <row r="12" spans="1:5" x14ac:dyDescent="0.35">
      <c r="A12" s="1" t="s">
        <v>9</v>
      </c>
      <c r="B12" s="1" t="s">
        <v>4</v>
      </c>
      <c r="C12" s="1">
        <v>160546</v>
      </c>
      <c r="D12" s="1">
        <v>134193801</v>
      </c>
      <c r="E12" s="1">
        <v>36152330900</v>
      </c>
    </row>
    <row r="13" spans="1:5" x14ac:dyDescent="0.35">
      <c r="A13" s="1" t="s">
        <v>11</v>
      </c>
      <c r="B13" s="1" t="s">
        <v>2</v>
      </c>
      <c r="C13" s="1">
        <v>1562855</v>
      </c>
      <c r="D13" s="1">
        <v>249267198</v>
      </c>
      <c r="E13" s="1">
        <v>55644367507</v>
      </c>
    </row>
    <row r="14" spans="1:5" x14ac:dyDescent="0.35">
      <c r="A14" s="1" t="s">
        <v>10</v>
      </c>
      <c r="B14" s="1" t="s">
        <v>4</v>
      </c>
      <c r="C14" s="1">
        <v>90719</v>
      </c>
      <c r="D14" s="1">
        <v>122193171</v>
      </c>
      <c r="E14" s="1">
        <v>22915764200</v>
      </c>
    </row>
    <row r="15" spans="1:5" x14ac:dyDescent="0.35">
      <c r="A15" s="1" t="s">
        <v>5</v>
      </c>
      <c r="B15" s="1" t="s">
        <v>2</v>
      </c>
      <c r="C15" s="1">
        <v>1301518</v>
      </c>
      <c r="D15" s="1">
        <v>251528446.5</v>
      </c>
      <c r="E15" s="1">
        <v>39538025000</v>
      </c>
    </row>
    <row r="16" spans="1:5" x14ac:dyDescent="0.35">
      <c r="A16" s="1" t="s">
        <v>12</v>
      </c>
      <c r="B16" s="1" t="s">
        <v>2</v>
      </c>
      <c r="C16" s="1">
        <v>2950801</v>
      </c>
      <c r="D16" s="1">
        <v>916682274.5</v>
      </c>
      <c r="E16" s="1">
        <v>153899629788.29001</v>
      </c>
    </row>
    <row r="17" spans="1:5" x14ac:dyDescent="0.35">
      <c r="A17" s="1" t="s">
        <v>13</v>
      </c>
      <c r="B17" s="1" t="s">
        <v>4</v>
      </c>
      <c r="C17" s="1">
        <v>25235</v>
      </c>
      <c r="D17" s="1">
        <v>30690927</v>
      </c>
      <c r="E17" s="1">
        <v>6765100628</v>
      </c>
    </row>
    <row r="18" spans="1:5" x14ac:dyDescent="0.35">
      <c r="A18" s="1" t="s">
        <v>16</v>
      </c>
      <c r="B18" s="1" t="s">
        <v>2</v>
      </c>
      <c r="C18" s="1">
        <v>814626</v>
      </c>
      <c r="D18" s="1">
        <v>354588461.5</v>
      </c>
      <c r="E18" s="1">
        <v>42156710000</v>
      </c>
    </row>
    <row r="19" spans="1:5" x14ac:dyDescent="0.35">
      <c r="A19" s="1" t="s">
        <v>14</v>
      </c>
      <c r="B19" s="1" t="s">
        <v>4</v>
      </c>
      <c r="C19" s="1">
        <v>76162</v>
      </c>
      <c r="D19" s="1">
        <v>75587219</v>
      </c>
      <c r="E19" s="1">
        <v>19816607604</v>
      </c>
    </row>
    <row r="20" spans="1:5" x14ac:dyDescent="0.35">
      <c r="A20" s="1" t="s">
        <v>15</v>
      </c>
      <c r="B20" s="1" t="s">
        <v>4</v>
      </c>
      <c r="C20" s="1">
        <v>43405</v>
      </c>
      <c r="D20" s="1">
        <v>34824418</v>
      </c>
      <c r="E20" s="1">
        <v>6640864500</v>
      </c>
    </row>
    <row r="21" spans="1:5" x14ac:dyDescent="0.35">
      <c r="A21" s="1" t="s">
        <v>17</v>
      </c>
      <c r="B21" s="1" t="s">
        <v>2</v>
      </c>
      <c r="C21" s="1">
        <v>90147</v>
      </c>
      <c r="D21" s="1">
        <v>32825952</v>
      </c>
      <c r="E21" s="1">
        <v>6164929000</v>
      </c>
    </row>
    <row r="22" spans="1:5" x14ac:dyDescent="0.35">
      <c r="A22" s="1" t="s">
        <v>10</v>
      </c>
      <c r="B22" s="1" t="s">
        <v>2</v>
      </c>
      <c r="C22" s="1">
        <v>3464950</v>
      </c>
      <c r="D22" s="1">
        <v>655379500</v>
      </c>
      <c r="E22" s="1">
        <v>108659436185.28</v>
      </c>
    </row>
    <row r="23" spans="1:5" x14ac:dyDescent="0.35">
      <c r="A23" s="1" t="s">
        <v>18</v>
      </c>
      <c r="B23" s="1" t="s">
        <v>4</v>
      </c>
      <c r="C23" s="1">
        <v>35683</v>
      </c>
      <c r="D23" s="1">
        <v>46312750</v>
      </c>
      <c r="E23" s="1">
        <v>8830974900</v>
      </c>
    </row>
    <row r="24" spans="1:5" x14ac:dyDescent="0.35">
      <c r="A24" s="1" t="s">
        <v>20</v>
      </c>
      <c r="B24" s="1" t="s">
        <v>4</v>
      </c>
      <c r="C24" s="1">
        <v>14140</v>
      </c>
      <c r="D24" s="1">
        <v>17884464</v>
      </c>
      <c r="E24" s="1">
        <v>3980084066.6700001</v>
      </c>
    </row>
    <row r="25" spans="1:5" x14ac:dyDescent="0.35">
      <c r="A25" s="1" t="s">
        <v>19</v>
      </c>
      <c r="B25" s="1" t="s">
        <v>4</v>
      </c>
      <c r="C25" s="1">
        <v>47849</v>
      </c>
      <c r="D25" s="1">
        <v>75994193</v>
      </c>
      <c r="E25" s="1">
        <v>17372741500</v>
      </c>
    </row>
    <row r="26" spans="1:5" x14ac:dyDescent="0.35">
      <c r="A26" s="1"/>
      <c r="B26" s="1" t="s">
        <v>2</v>
      </c>
      <c r="C26" s="1">
        <v>16</v>
      </c>
      <c r="D26" s="1">
        <v>10114</v>
      </c>
      <c r="E26" s="1">
        <v>790000</v>
      </c>
    </row>
    <row r="27" spans="1:5" x14ac:dyDescent="0.35">
      <c r="A27" s="1" t="s">
        <v>21</v>
      </c>
      <c r="B27" s="1" t="s">
        <v>2</v>
      </c>
      <c r="C27" s="1">
        <v>771405</v>
      </c>
      <c r="D27" s="1">
        <v>337811402.5</v>
      </c>
      <c r="E27" s="1">
        <v>64818145000</v>
      </c>
    </row>
    <row r="28" spans="1:5" x14ac:dyDescent="0.35">
      <c r="A28" s="1" t="s">
        <v>13</v>
      </c>
      <c r="B28" s="1" t="s">
        <v>2</v>
      </c>
      <c r="C28" s="1">
        <v>286650</v>
      </c>
      <c r="D28" s="1">
        <v>131887264.5</v>
      </c>
      <c r="E28" s="1">
        <v>24415615000</v>
      </c>
    </row>
    <row r="29" spans="1:5" x14ac:dyDescent="0.35">
      <c r="A29" s="1" t="s">
        <v>22</v>
      </c>
      <c r="B29" s="1" t="s">
        <v>4</v>
      </c>
      <c r="C29" s="1">
        <v>160433</v>
      </c>
      <c r="D29" s="1">
        <v>203468072</v>
      </c>
      <c r="E29" s="1">
        <v>42146285247.059998</v>
      </c>
    </row>
    <row r="30" spans="1:5" x14ac:dyDescent="0.35">
      <c r="A30" s="1" t="s">
        <v>22</v>
      </c>
      <c r="B30" s="1" t="s">
        <v>2</v>
      </c>
      <c r="C30" s="1">
        <v>1236093</v>
      </c>
      <c r="D30" s="1">
        <v>677367284</v>
      </c>
      <c r="E30" s="1">
        <v>69475321000</v>
      </c>
    </row>
    <row r="31" spans="1:5" x14ac:dyDescent="0.35">
      <c r="A31" s="1" t="s">
        <v>18</v>
      </c>
      <c r="B31" s="1" t="s">
        <v>2</v>
      </c>
      <c r="C31" s="1">
        <v>324855</v>
      </c>
      <c r="D31" s="1">
        <v>161834705.09999999</v>
      </c>
      <c r="E31" s="1">
        <v>25072038541.669998</v>
      </c>
    </row>
    <row r="32" spans="1:5" x14ac:dyDescent="0.35">
      <c r="A32" s="1" t="s">
        <v>16</v>
      </c>
      <c r="B32" s="1" t="s">
        <v>4</v>
      </c>
      <c r="C32" s="1">
        <v>69050</v>
      </c>
      <c r="D32" s="1">
        <v>86680631</v>
      </c>
      <c r="E32" s="1">
        <v>18287615000</v>
      </c>
    </row>
    <row r="33" spans="1:5" x14ac:dyDescent="0.35">
      <c r="A33" s="1" t="s">
        <v>23</v>
      </c>
      <c r="B33" s="1" t="s">
        <v>2</v>
      </c>
      <c r="C33" s="1">
        <v>99209</v>
      </c>
      <c r="D33" s="1">
        <v>18680906</v>
      </c>
      <c r="E33" s="1">
        <v>4416975000</v>
      </c>
    </row>
    <row r="34" spans="1:5" x14ac:dyDescent="0.35">
      <c r="A34" s="1" t="s">
        <v>20</v>
      </c>
      <c r="B34" s="1" t="s">
        <v>2</v>
      </c>
      <c r="C34" s="1">
        <v>245566</v>
      </c>
      <c r="D34" s="1">
        <v>85594589</v>
      </c>
      <c r="E34" s="1">
        <v>13941790000</v>
      </c>
    </row>
    <row r="35" spans="1:5" x14ac:dyDescent="0.35">
      <c r="A35" s="1" t="s">
        <v>14</v>
      </c>
      <c r="B35" s="1" t="s">
        <v>2</v>
      </c>
      <c r="C35" s="1">
        <v>775078</v>
      </c>
      <c r="D35" s="1">
        <v>230306166.5</v>
      </c>
      <c r="E35" s="1">
        <v>45718185000</v>
      </c>
    </row>
    <row r="36" spans="1:5" x14ac:dyDescent="0.35">
      <c r="A36" s="1" t="s">
        <v>24</v>
      </c>
      <c r="B36" s="1" t="s">
        <v>4</v>
      </c>
      <c r="C36" s="1">
        <v>124194</v>
      </c>
      <c r="D36" s="1">
        <v>165170159</v>
      </c>
      <c r="E36" s="1">
        <v>31992421382</v>
      </c>
    </row>
    <row r="37" spans="1:5" x14ac:dyDescent="0.35">
      <c r="A37" s="1" t="s">
        <v>11</v>
      </c>
      <c r="B37" s="1" t="s">
        <v>4</v>
      </c>
      <c r="C37" s="1">
        <v>70945</v>
      </c>
      <c r="D37" s="1">
        <v>85055265</v>
      </c>
      <c r="E37" s="1">
        <v>18772662266.669998</v>
      </c>
    </row>
    <row r="38" spans="1:5" x14ac:dyDescent="0.35">
      <c r="A38" s="1" t="s">
        <v>17</v>
      </c>
      <c r="B38" s="1" t="s">
        <v>4</v>
      </c>
      <c r="C38" s="1">
        <v>18847</v>
      </c>
      <c r="D38" s="1">
        <v>20756952</v>
      </c>
      <c r="E38" s="1">
        <v>4185951400</v>
      </c>
    </row>
    <row r="39" spans="1:5" x14ac:dyDescent="0.35">
      <c r="A39" s="1" t="s">
        <v>15</v>
      </c>
      <c r="B39" s="1" t="s">
        <v>2</v>
      </c>
      <c r="C39" s="1">
        <v>263452</v>
      </c>
      <c r="D39" s="1">
        <v>70897971</v>
      </c>
      <c r="E39" s="1">
        <v>17331901000</v>
      </c>
    </row>
    <row r="40" spans="1:5" x14ac:dyDescent="0.35">
      <c r="A40" s="1" t="s">
        <v>25</v>
      </c>
      <c r="B40" s="1" t="s">
        <v>2</v>
      </c>
      <c r="C40" s="1">
        <v>274930</v>
      </c>
      <c r="D40" s="1">
        <v>71054825</v>
      </c>
      <c r="E40" s="1">
        <v>22328650000</v>
      </c>
    </row>
    <row r="41" spans="1:5" x14ac:dyDescent="0.35">
      <c r="A41" s="1" t="s">
        <v>8</v>
      </c>
      <c r="B41" s="1" t="s">
        <v>4</v>
      </c>
      <c r="C41" s="1">
        <v>46096</v>
      </c>
      <c r="D41" s="1">
        <v>58425960</v>
      </c>
      <c r="E41" s="1">
        <v>12517987490</v>
      </c>
    </row>
    <row r="42" spans="1:5" x14ac:dyDescent="0.35">
      <c r="A42" s="1" t="s">
        <v>12</v>
      </c>
      <c r="B42" s="1" t="s">
        <v>4</v>
      </c>
      <c r="C42" s="1">
        <v>145011</v>
      </c>
      <c r="D42" s="1">
        <v>221465312</v>
      </c>
      <c r="E42" s="1">
        <v>42175902777.910004</v>
      </c>
    </row>
    <row r="43" spans="1:5" x14ac:dyDescent="0.35">
      <c r="A43" s="1" t="s">
        <v>6</v>
      </c>
      <c r="B43" s="1" t="s">
        <v>4</v>
      </c>
      <c r="C43" s="1">
        <v>78555</v>
      </c>
      <c r="D43" s="1">
        <v>85540449</v>
      </c>
      <c r="E43" s="1">
        <v>18029968921</v>
      </c>
    </row>
    <row r="44" spans="1:5" x14ac:dyDescent="0.35">
      <c r="A44" s="1" t="s">
        <v>1</v>
      </c>
      <c r="B44" s="1" t="s">
        <v>4</v>
      </c>
      <c r="C44" s="1">
        <v>48223</v>
      </c>
      <c r="D44" s="1">
        <v>63284280</v>
      </c>
      <c r="E44" s="1">
        <v>11028447870</v>
      </c>
    </row>
    <row r="45" spans="1:5" x14ac:dyDescent="0.35">
      <c r="A45" s="1" t="s">
        <v>23</v>
      </c>
      <c r="B45" s="1" t="s">
        <v>4</v>
      </c>
      <c r="C45" s="1">
        <v>22053</v>
      </c>
      <c r="D45" s="1">
        <v>15406679</v>
      </c>
      <c r="E45" s="1">
        <v>3226207600</v>
      </c>
    </row>
    <row r="46" spans="1:5" x14ac:dyDescent="0.35">
      <c r="A46" s="1" t="s">
        <v>26</v>
      </c>
      <c r="B46" s="1" t="s">
        <v>4</v>
      </c>
      <c r="C46" s="1">
        <v>273104</v>
      </c>
      <c r="D46" s="1">
        <v>255183008.59999999</v>
      </c>
      <c r="E46" s="1">
        <v>56311402341.629997</v>
      </c>
    </row>
    <row r="47" spans="1:5" x14ac:dyDescent="0.35">
      <c r="A47" s="1" t="s">
        <v>3</v>
      </c>
      <c r="B47" s="1" t="s">
        <v>2</v>
      </c>
      <c r="C47" s="1">
        <v>1258927</v>
      </c>
      <c r="D47" s="1">
        <v>435060033</v>
      </c>
      <c r="E47" s="1">
        <v>66071865000</v>
      </c>
    </row>
    <row r="48" spans="1:5" x14ac:dyDescent="0.35">
      <c r="A48" s="1" t="s">
        <v>26</v>
      </c>
      <c r="B48" s="1" t="s">
        <v>2</v>
      </c>
      <c r="C48" s="1">
        <v>2335595</v>
      </c>
      <c r="D48" s="1">
        <v>551402269.25</v>
      </c>
      <c r="E48" s="1">
        <v>134060505000</v>
      </c>
    </row>
    <row r="49" spans="1:5" x14ac:dyDescent="0.35">
      <c r="A49" s="1" t="s">
        <v>9</v>
      </c>
      <c r="B49" s="1" t="s">
        <v>2</v>
      </c>
      <c r="C49" s="1">
        <v>678029</v>
      </c>
      <c r="D49" s="1">
        <v>224360125</v>
      </c>
      <c r="E49" s="1">
        <v>49731500000</v>
      </c>
    </row>
    <row r="50" spans="1:5" x14ac:dyDescent="0.35">
      <c r="A50" s="1" t="s">
        <v>21</v>
      </c>
      <c r="B50" s="1" t="s">
        <v>4</v>
      </c>
      <c r="C50" s="1">
        <v>51106</v>
      </c>
      <c r="D50" s="1">
        <v>104563588</v>
      </c>
      <c r="E50" s="1">
        <v>21428825400</v>
      </c>
    </row>
    <row r="51" spans="1:5" x14ac:dyDescent="0.35">
      <c r="A51" s="1" t="s">
        <v>25</v>
      </c>
      <c r="B51" s="1" t="s">
        <v>4</v>
      </c>
      <c r="C51" s="1">
        <v>32613</v>
      </c>
      <c r="D51" s="1">
        <v>26139217</v>
      </c>
      <c r="E51" s="1">
        <v>5007715108</v>
      </c>
    </row>
    <row r="52" spans="1:5" x14ac:dyDescent="0.35">
      <c r="A52" s="1" t="s">
        <v>19</v>
      </c>
      <c r="B52" s="1" t="s">
        <v>2</v>
      </c>
      <c r="C52" s="1">
        <v>646291</v>
      </c>
      <c r="D52" s="1">
        <v>172493324.5</v>
      </c>
      <c r="E52" s="1">
        <v>30246270000</v>
      </c>
    </row>
  </sheetData>
  <sortState ref="A5:E52">
    <sortCondition ref="A5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CEPT PLI</cp:lastModifiedBy>
  <dcterms:created xsi:type="dcterms:W3CDTF">2022-04-21T12:38:00Z</dcterms:created>
  <dcterms:modified xsi:type="dcterms:W3CDTF">2023-11-29T06:06:24Z</dcterms:modified>
</cp:coreProperties>
</file>