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sktop\Jul23\"/>
    </mc:Choice>
  </mc:AlternateContent>
  <bookViews>
    <workbookView xWindow="0" yWindow="0" windowWidth="19200" windowHeight="7335"/>
  </bookViews>
  <sheets>
    <sheet name="Dash" sheetId="6" r:id="rId1"/>
    <sheet name="Active" sheetId="1" r:id="rId2"/>
    <sheet name="InActive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6" l="1"/>
  <c r="F36" i="6" s="1"/>
  <c r="G34" i="6"/>
  <c r="G36" i="6" s="1"/>
  <c r="F35" i="6"/>
  <c r="G35" i="6"/>
  <c r="E35" i="6"/>
  <c r="E34" i="6"/>
  <c r="M30" i="6" l="1"/>
  <c r="M31" i="6" s="1"/>
  <c r="N30" i="6"/>
  <c r="N31" i="6" s="1"/>
  <c r="L30" i="6"/>
  <c r="L31" i="6" s="1"/>
  <c r="J30" i="6"/>
  <c r="J31" i="6" s="1"/>
  <c r="K30" i="6"/>
  <c r="K31" i="6" s="1"/>
  <c r="I30" i="6"/>
  <c r="I31" i="6" s="1"/>
  <c r="F30" i="6"/>
  <c r="F31" i="6" s="1"/>
  <c r="G30" i="6"/>
  <c r="G31" i="6" s="1"/>
  <c r="E30" i="6"/>
  <c r="E31" i="6" s="1"/>
  <c r="C30" i="6"/>
  <c r="C31" i="6" s="1"/>
  <c r="D30" i="6"/>
  <c r="D31" i="6" s="1"/>
  <c r="B30" i="6"/>
  <c r="B31" i="6" s="1"/>
  <c r="P6" i="6"/>
  <c r="R6" i="6"/>
  <c r="Q6" i="6"/>
  <c r="P7" i="6"/>
  <c r="R7" i="6"/>
  <c r="Q7" i="6"/>
  <c r="P8" i="6"/>
  <c r="R8" i="6"/>
  <c r="Q8" i="6"/>
  <c r="P9" i="6"/>
  <c r="R9" i="6"/>
  <c r="Q9" i="6"/>
  <c r="P10" i="6"/>
  <c r="R10" i="6"/>
  <c r="Q10" i="6"/>
  <c r="P11" i="6"/>
  <c r="R11" i="6"/>
  <c r="Q11" i="6"/>
  <c r="P12" i="6"/>
  <c r="R12" i="6"/>
  <c r="Q12" i="6"/>
  <c r="P13" i="6"/>
  <c r="R13" i="6"/>
  <c r="Q13" i="6"/>
  <c r="P14" i="6"/>
  <c r="R14" i="6"/>
  <c r="Q14" i="6"/>
  <c r="P15" i="6"/>
  <c r="R15" i="6"/>
  <c r="Q15" i="6"/>
  <c r="P16" i="6"/>
  <c r="R16" i="6"/>
  <c r="Q16" i="6"/>
  <c r="P17" i="6"/>
  <c r="R17" i="6"/>
  <c r="Q17" i="6"/>
  <c r="P18" i="6"/>
  <c r="R18" i="6"/>
  <c r="Q18" i="6"/>
  <c r="P19" i="6"/>
  <c r="R19" i="6"/>
  <c r="Q19" i="6"/>
  <c r="P20" i="6"/>
  <c r="R20" i="6"/>
  <c r="Q20" i="6"/>
  <c r="P21" i="6"/>
  <c r="R21" i="6"/>
  <c r="Q21" i="6"/>
  <c r="P22" i="6"/>
  <c r="R22" i="6"/>
  <c r="Q22" i="6"/>
  <c r="P23" i="6"/>
  <c r="R23" i="6"/>
  <c r="Q23" i="6"/>
  <c r="P24" i="6"/>
  <c r="R24" i="6"/>
  <c r="Q24" i="6"/>
  <c r="P25" i="6"/>
  <c r="R25" i="6"/>
  <c r="Q25" i="6"/>
  <c r="P26" i="6"/>
  <c r="R26" i="6"/>
  <c r="Q26" i="6"/>
  <c r="P27" i="6"/>
  <c r="R27" i="6"/>
  <c r="Q27" i="6"/>
  <c r="P28" i="6"/>
  <c r="R28" i="6"/>
  <c r="Q28" i="6"/>
  <c r="P29" i="6"/>
  <c r="R29" i="6"/>
  <c r="Q29" i="6"/>
  <c r="R5" i="6"/>
  <c r="Q5" i="6"/>
  <c r="P5" i="6"/>
  <c r="Q30" i="6" l="1"/>
  <c r="Q31" i="6" s="1"/>
  <c r="P30" i="6"/>
  <c r="P31" i="6" s="1"/>
  <c r="R30" i="6"/>
  <c r="R31" i="6" s="1"/>
  <c r="E36" i="6" l="1"/>
</calcChain>
</file>

<file path=xl/sharedStrings.xml><?xml version="1.0" encoding="utf-8"?>
<sst xmlns="http://schemas.openxmlformats.org/spreadsheetml/2006/main" count="260" uniqueCount="48">
  <si>
    <t>CARRID</t>
  </si>
  <si>
    <t>KL</t>
  </si>
  <si>
    <t>RPL</t>
  </si>
  <si>
    <t>UP</t>
  </si>
  <si>
    <t>PLI</t>
  </si>
  <si>
    <t>RJ</t>
  </si>
  <si>
    <t>MP</t>
  </si>
  <si>
    <t>HP</t>
  </si>
  <si>
    <t>DL</t>
  </si>
  <si>
    <t>GJ</t>
  </si>
  <si>
    <t>AP</t>
  </si>
  <si>
    <t>TL</t>
  </si>
  <si>
    <t>TN</t>
  </si>
  <si>
    <t>CG</t>
  </si>
  <si>
    <t>WB</t>
  </si>
  <si>
    <t>HY</t>
  </si>
  <si>
    <t>OI</t>
  </si>
  <si>
    <t>NE</t>
  </si>
  <si>
    <t>AM</t>
  </si>
  <si>
    <t>JH</t>
  </si>
  <si>
    <t>UT</t>
  </si>
  <si>
    <t>BI</t>
  </si>
  <si>
    <t>KA</t>
  </si>
  <si>
    <t>JK</t>
  </si>
  <si>
    <t>AA</t>
  </si>
  <si>
    <t>PB</t>
  </si>
  <si>
    <t>MH</t>
  </si>
  <si>
    <t xml:space="preserve">Active Policies </t>
  </si>
  <si>
    <t>Circle</t>
  </si>
  <si>
    <t xml:space="preserve">InActive Policies </t>
  </si>
  <si>
    <t>(blank)</t>
  </si>
  <si>
    <t>Grand Total</t>
  </si>
  <si>
    <t>Policies #</t>
  </si>
  <si>
    <t>Sum Assured</t>
  </si>
  <si>
    <t>Active - PLI</t>
  </si>
  <si>
    <t>Active - RPLI</t>
  </si>
  <si>
    <t>InActive - PLI</t>
  </si>
  <si>
    <t>InActive - RPLI</t>
  </si>
  <si>
    <t>Total</t>
  </si>
  <si>
    <t>Initial Premium</t>
  </si>
  <si>
    <t>Premium Collected</t>
  </si>
  <si>
    <t>Active #</t>
  </si>
  <si>
    <t>In Crores</t>
  </si>
  <si>
    <t>PLI in Cr</t>
  </si>
  <si>
    <t>RPLI in Cr</t>
  </si>
  <si>
    <t>as on : 01.07.23</t>
  </si>
  <si>
    <t>Active &amp; InActie Policies - 01.07.23</t>
  </si>
  <si>
    <t>Total in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</si>
</sst>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0" xfId="0" applyFont="1"/>
    <xf numFmtId="3" fontId="2" fillId="0" borderId="0" xfId="0" applyNumberFormat="1" applyFont="1"/>
    <xf numFmtId="3" fontId="0" fillId="0" borderId="0" xfId="0" applyNumberFormat="1"/>
    <xf numFmtId="3" fontId="0" fillId="0" borderId="1" xfId="0" applyNumberFormat="1" applyBorder="1"/>
    <xf numFmtId="4" fontId="0" fillId="0" borderId="0" xfId="0" applyNumberFormat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164" fontId="1" fillId="0" borderId="0" xfId="0" applyNumberFormat="1" applyFont="1"/>
    <xf numFmtId="0" fontId="1" fillId="0" borderId="2" xfId="0" applyFont="1" applyBorder="1"/>
    <xf numFmtId="3" fontId="1" fillId="0" borderId="2" xfId="0" applyNumberFormat="1" applyFont="1" applyBorder="1"/>
    <xf numFmtId="4" fontId="1" fillId="0" borderId="2" xfId="0" applyNumberFormat="1" applyFont="1" applyBorder="1"/>
    <xf numFmtId="164" fontId="1" fillId="0" borderId="1" xfId="0" applyNumberFormat="1" applyFont="1" applyFill="1" applyBorder="1"/>
    <xf numFmtId="164" fontId="1" fillId="0" borderId="1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1" fillId="0" borderId="0" xfId="0" applyNumberFormat="1" applyFont="1" applyBorder="1"/>
    <xf numFmtId="3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A13" zoomScale="85" zoomScaleNormal="85" workbookViewId="0">
      <selection activeCell="D34" sqref="D34"/>
    </sheetView>
  </sheetViews>
  <sheetFormatPr defaultRowHeight="15" x14ac:dyDescent="0.25"/>
  <cols>
    <col min="1" max="1" width="6" customWidth="1"/>
    <col min="2" max="2" width="9.85546875" style="4" bestFit="1" customWidth="1"/>
    <col min="3" max="3" width="16" style="4" bestFit="1" customWidth="1"/>
    <col min="4" max="4" width="16.7109375" style="4" bestFit="1" customWidth="1"/>
    <col min="5" max="5" width="11.42578125" style="4" customWidth="1"/>
    <col min="6" max="6" width="16.140625" style="4" bestFit="1" customWidth="1"/>
    <col min="7" max="7" width="18.140625" style="4" bestFit="1" customWidth="1"/>
    <col min="8" max="8" width="2" customWidth="1"/>
    <col min="9" max="9" width="10.28515625" style="4" bestFit="1" customWidth="1"/>
    <col min="10" max="10" width="15" style="4" bestFit="1" customWidth="1"/>
    <col min="11" max="11" width="15.5703125" style="4" bestFit="1" customWidth="1"/>
    <col min="12" max="12" width="11" style="4" bestFit="1" customWidth="1"/>
    <col min="13" max="13" width="15" style="4" bestFit="1" customWidth="1"/>
    <col min="14" max="14" width="15.5703125" style="4" bestFit="1" customWidth="1"/>
    <col min="15" max="15" width="1.85546875" customWidth="1"/>
    <col min="16" max="16" width="12" style="4" bestFit="1" customWidth="1"/>
    <col min="17" max="17" width="14.85546875" style="4" bestFit="1" customWidth="1"/>
    <col min="18" max="18" width="16.7109375" style="4" bestFit="1" customWidth="1"/>
  </cols>
  <sheetData>
    <row r="1" spans="1:18" x14ac:dyDescent="0.25">
      <c r="D1" s="3" t="s">
        <v>46</v>
      </c>
    </row>
    <row r="3" spans="1:18" s="9" customFormat="1" x14ac:dyDescent="0.25">
      <c r="A3" s="8"/>
      <c r="B3" s="19" t="s">
        <v>34</v>
      </c>
      <c r="C3" s="19"/>
      <c r="D3" s="19"/>
      <c r="E3" s="19" t="s">
        <v>35</v>
      </c>
      <c r="F3" s="19"/>
      <c r="G3" s="19"/>
      <c r="I3" s="20" t="s">
        <v>36</v>
      </c>
      <c r="J3" s="20"/>
      <c r="K3" s="20"/>
      <c r="L3" s="20" t="s">
        <v>37</v>
      </c>
      <c r="M3" s="20"/>
      <c r="N3" s="20"/>
      <c r="P3" s="21" t="s">
        <v>31</v>
      </c>
      <c r="Q3" s="21"/>
      <c r="R3" s="21"/>
    </row>
    <row r="4" spans="1:18" s="9" customFormat="1" x14ac:dyDescent="0.25">
      <c r="A4" s="8" t="s">
        <v>28</v>
      </c>
      <c r="B4" s="10" t="s">
        <v>32</v>
      </c>
      <c r="C4" s="11" t="s">
        <v>39</v>
      </c>
      <c r="D4" s="10" t="s">
        <v>33</v>
      </c>
      <c r="E4" s="10" t="s">
        <v>32</v>
      </c>
      <c r="F4" s="11" t="s">
        <v>39</v>
      </c>
      <c r="G4" s="10" t="s">
        <v>33</v>
      </c>
      <c r="I4" s="10" t="s">
        <v>32</v>
      </c>
      <c r="J4" s="11" t="s">
        <v>39</v>
      </c>
      <c r="K4" s="10" t="s">
        <v>33</v>
      </c>
      <c r="L4" s="10" t="s">
        <v>32</v>
      </c>
      <c r="M4" s="11" t="s">
        <v>39</v>
      </c>
      <c r="N4" s="10" t="s">
        <v>33</v>
      </c>
      <c r="P4" s="10" t="s">
        <v>32</v>
      </c>
      <c r="Q4" s="10" t="s">
        <v>39</v>
      </c>
      <c r="R4" s="10" t="s">
        <v>33</v>
      </c>
    </row>
    <row r="5" spans="1:18" x14ac:dyDescent="0.25">
      <c r="A5" s="1" t="s">
        <v>24</v>
      </c>
      <c r="B5" s="5">
        <v>631387</v>
      </c>
      <c r="C5" s="7">
        <v>1052486260.6</v>
      </c>
      <c r="D5" s="5">
        <v>218102718752.76999</v>
      </c>
      <c r="E5" s="5"/>
      <c r="F5" s="7"/>
      <c r="G5" s="5"/>
      <c r="I5" s="5">
        <v>126064</v>
      </c>
      <c r="J5" s="7">
        <v>166363497</v>
      </c>
      <c r="K5" s="5">
        <v>32138637382</v>
      </c>
      <c r="L5" s="5"/>
      <c r="M5" s="7"/>
      <c r="N5" s="5"/>
      <c r="P5" s="5">
        <f t="shared" ref="P5:P29" si="0">B5+E5+I5+L5</f>
        <v>757451</v>
      </c>
      <c r="Q5" s="5">
        <f t="shared" ref="Q5:Q29" si="1">C5+F5+J5+M5</f>
        <v>1218849757.5999999</v>
      </c>
      <c r="R5" s="5">
        <f t="shared" ref="R5:R29" si="2">D5+G5+K5+N5</f>
        <v>250241356134.76999</v>
      </c>
    </row>
    <row r="6" spans="1:18" x14ac:dyDescent="0.25">
      <c r="A6" s="1" t="s">
        <v>18</v>
      </c>
      <c r="B6" s="5">
        <v>92769</v>
      </c>
      <c r="C6" s="7">
        <v>278479609</v>
      </c>
      <c r="D6" s="5">
        <v>38745690250.169998</v>
      </c>
      <c r="E6" s="5">
        <v>171204</v>
      </c>
      <c r="F6" s="7">
        <v>244646086.5</v>
      </c>
      <c r="G6" s="5">
        <v>24428891875.110001</v>
      </c>
      <c r="I6" s="5">
        <v>34933</v>
      </c>
      <c r="J6" s="7">
        <v>43094634</v>
      </c>
      <c r="K6" s="5">
        <v>8354199900</v>
      </c>
      <c r="L6" s="5">
        <v>319400</v>
      </c>
      <c r="M6" s="7">
        <v>153672657.09999999</v>
      </c>
      <c r="N6" s="5">
        <v>24074848541.669998</v>
      </c>
      <c r="P6" s="5">
        <f t="shared" si="0"/>
        <v>618306</v>
      </c>
      <c r="Q6" s="5">
        <f t="shared" si="1"/>
        <v>719892986.60000002</v>
      </c>
      <c r="R6" s="5">
        <f t="shared" si="2"/>
        <v>95603630566.949997</v>
      </c>
    </row>
    <row r="7" spans="1:18" x14ac:dyDescent="0.25">
      <c r="A7" s="1" t="s">
        <v>10</v>
      </c>
      <c r="B7" s="5">
        <v>245116</v>
      </c>
      <c r="C7" s="7">
        <v>934378602.79999995</v>
      </c>
      <c r="D7" s="5">
        <v>106910166127.02</v>
      </c>
      <c r="E7" s="5">
        <v>441089</v>
      </c>
      <c r="F7" s="7">
        <v>1312641749.25</v>
      </c>
      <c r="G7" s="5">
        <v>53116649876.120003</v>
      </c>
      <c r="I7" s="5">
        <v>88402</v>
      </c>
      <c r="J7" s="7">
        <v>108584586</v>
      </c>
      <c r="K7" s="5">
        <v>21467939200</v>
      </c>
      <c r="L7" s="5">
        <v>3457575</v>
      </c>
      <c r="M7" s="7">
        <v>617516637</v>
      </c>
      <c r="N7" s="5">
        <v>107186581185.28</v>
      </c>
      <c r="P7" s="5">
        <f t="shared" si="0"/>
        <v>4232182</v>
      </c>
      <c r="Q7" s="5">
        <f t="shared" si="1"/>
        <v>2973121575.0500002</v>
      </c>
      <c r="R7" s="5">
        <f t="shared" si="2"/>
        <v>288681336388.42004</v>
      </c>
    </row>
    <row r="8" spans="1:18" x14ac:dyDescent="0.25">
      <c r="A8" s="1" t="s">
        <v>21</v>
      </c>
      <c r="B8" s="5">
        <v>108128</v>
      </c>
      <c r="C8" s="7">
        <v>547517706</v>
      </c>
      <c r="D8" s="5">
        <v>64648017792.93</v>
      </c>
      <c r="E8" s="5">
        <v>110482</v>
      </c>
      <c r="F8" s="7">
        <v>316221947</v>
      </c>
      <c r="G8" s="5">
        <v>17946740000</v>
      </c>
      <c r="I8" s="5">
        <v>49956</v>
      </c>
      <c r="J8" s="7">
        <v>95632075</v>
      </c>
      <c r="K8" s="5">
        <v>20230340400</v>
      </c>
      <c r="L8" s="5">
        <v>767863</v>
      </c>
      <c r="M8" s="7">
        <v>327538332.5</v>
      </c>
      <c r="N8" s="5">
        <v>63816785000</v>
      </c>
      <c r="P8" s="5">
        <f t="shared" si="0"/>
        <v>1036429</v>
      </c>
      <c r="Q8" s="5">
        <f t="shared" si="1"/>
        <v>1286910060.5</v>
      </c>
      <c r="R8" s="5">
        <f t="shared" si="2"/>
        <v>166641883192.92999</v>
      </c>
    </row>
    <row r="9" spans="1:18" x14ac:dyDescent="0.25">
      <c r="A9" s="1" t="s">
        <v>13</v>
      </c>
      <c r="B9" s="5">
        <v>51201</v>
      </c>
      <c r="C9" s="7">
        <v>167297968.40000001</v>
      </c>
      <c r="D9" s="5">
        <v>23699142926.139999</v>
      </c>
      <c r="E9" s="5">
        <v>122869</v>
      </c>
      <c r="F9" s="7">
        <v>250697095.5</v>
      </c>
      <c r="G9" s="5">
        <v>16612078871.65</v>
      </c>
      <c r="I9" s="5">
        <v>24573</v>
      </c>
      <c r="J9" s="7">
        <v>28658639</v>
      </c>
      <c r="K9" s="5">
        <v>6347650628</v>
      </c>
      <c r="L9" s="5">
        <v>277603</v>
      </c>
      <c r="M9" s="7">
        <v>121613385.5</v>
      </c>
      <c r="N9" s="5">
        <v>22343605000</v>
      </c>
      <c r="P9" s="5">
        <f t="shared" si="0"/>
        <v>476246</v>
      </c>
      <c r="Q9" s="5">
        <f t="shared" si="1"/>
        <v>568267088.39999998</v>
      </c>
      <c r="R9" s="5">
        <f t="shared" si="2"/>
        <v>69002477425.790009</v>
      </c>
    </row>
    <row r="10" spans="1:18" x14ac:dyDescent="0.25">
      <c r="A10" s="1" t="s">
        <v>8</v>
      </c>
      <c r="B10" s="5">
        <v>94049</v>
      </c>
      <c r="C10" s="7">
        <v>450577723</v>
      </c>
      <c r="D10" s="5">
        <v>62070810918.099998</v>
      </c>
      <c r="E10" s="5">
        <v>8177</v>
      </c>
      <c r="F10" s="7">
        <v>20679104</v>
      </c>
      <c r="G10" s="5">
        <v>2814866087.1199999</v>
      </c>
      <c r="I10" s="5">
        <v>45960</v>
      </c>
      <c r="J10" s="7">
        <v>57018201</v>
      </c>
      <c r="K10" s="5">
        <v>12254267490</v>
      </c>
      <c r="L10" s="5">
        <v>9835</v>
      </c>
      <c r="M10" s="7">
        <v>7246222</v>
      </c>
      <c r="N10" s="5">
        <v>1625015000</v>
      </c>
      <c r="P10" s="5">
        <f t="shared" si="0"/>
        <v>158021</v>
      </c>
      <c r="Q10" s="5">
        <f t="shared" si="1"/>
        <v>535521250</v>
      </c>
      <c r="R10" s="5">
        <f t="shared" si="2"/>
        <v>78764959495.220001</v>
      </c>
    </row>
    <row r="11" spans="1:18" x14ac:dyDescent="0.25">
      <c r="A11" s="1" t="s">
        <v>9</v>
      </c>
      <c r="B11" s="5">
        <v>376954</v>
      </c>
      <c r="C11" s="7">
        <v>753674930.60000002</v>
      </c>
      <c r="D11" s="5">
        <v>145195754279.53</v>
      </c>
      <c r="E11" s="5">
        <v>245673</v>
      </c>
      <c r="F11" s="7">
        <v>275565664.5</v>
      </c>
      <c r="G11" s="5">
        <v>28779010401.599998</v>
      </c>
      <c r="I11" s="5">
        <v>160146</v>
      </c>
      <c r="J11" s="7">
        <v>130168704</v>
      </c>
      <c r="K11" s="5">
        <v>35296314900</v>
      </c>
      <c r="L11" s="5">
        <v>673571</v>
      </c>
      <c r="M11" s="7">
        <v>219966750</v>
      </c>
      <c r="N11" s="5">
        <v>48788980000</v>
      </c>
      <c r="P11" s="5">
        <f t="shared" si="0"/>
        <v>1456344</v>
      </c>
      <c r="Q11" s="5">
        <f t="shared" si="1"/>
        <v>1379376049.0999999</v>
      </c>
      <c r="R11" s="5">
        <f t="shared" si="2"/>
        <v>258060059581.13</v>
      </c>
    </row>
    <row r="12" spans="1:18" x14ac:dyDescent="0.25">
      <c r="A12" s="1" t="s">
        <v>7</v>
      </c>
      <c r="B12" s="5">
        <v>90869</v>
      </c>
      <c r="C12" s="7">
        <v>242224875.19999999</v>
      </c>
      <c r="D12" s="5">
        <v>40473423324.559998</v>
      </c>
      <c r="E12" s="5">
        <v>190945</v>
      </c>
      <c r="F12" s="7">
        <v>215603863.75</v>
      </c>
      <c r="G12" s="5">
        <v>24636257243.27</v>
      </c>
      <c r="I12" s="5">
        <v>24157</v>
      </c>
      <c r="J12" s="7">
        <v>19258704</v>
      </c>
      <c r="K12" s="5">
        <v>4216366100</v>
      </c>
      <c r="L12" s="5">
        <v>127000</v>
      </c>
      <c r="M12" s="7">
        <v>56131871.5</v>
      </c>
      <c r="N12" s="5">
        <v>9861085000</v>
      </c>
      <c r="P12" s="5">
        <f t="shared" si="0"/>
        <v>432971</v>
      </c>
      <c r="Q12" s="5">
        <f t="shared" si="1"/>
        <v>533219314.44999999</v>
      </c>
      <c r="R12" s="5">
        <f t="shared" si="2"/>
        <v>79187131667.830002</v>
      </c>
    </row>
    <row r="13" spans="1:18" x14ac:dyDescent="0.25">
      <c r="A13" s="1" t="s">
        <v>15</v>
      </c>
      <c r="B13" s="5">
        <v>61702</v>
      </c>
      <c r="C13" s="7">
        <v>301707522</v>
      </c>
      <c r="D13" s="5">
        <v>35021801573.970001</v>
      </c>
      <c r="E13" s="5">
        <v>61516</v>
      </c>
      <c r="F13" s="7">
        <v>152678376.75</v>
      </c>
      <c r="G13" s="5">
        <v>11200899470.85</v>
      </c>
      <c r="I13" s="5">
        <v>43085</v>
      </c>
      <c r="J13" s="7">
        <v>32456046</v>
      </c>
      <c r="K13" s="5">
        <v>6334824500</v>
      </c>
      <c r="L13" s="5">
        <v>262267</v>
      </c>
      <c r="M13" s="7">
        <v>68324347</v>
      </c>
      <c r="N13" s="5">
        <v>17043871000</v>
      </c>
      <c r="P13" s="5">
        <f t="shared" si="0"/>
        <v>428570</v>
      </c>
      <c r="Q13" s="5">
        <f t="shared" si="1"/>
        <v>555166291.75</v>
      </c>
      <c r="R13" s="5">
        <f t="shared" si="2"/>
        <v>69601396544.820007</v>
      </c>
    </row>
    <row r="14" spans="1:18" x14ac:dyDescent="0.25">
      <c r="A14" s="1" t="s">
        <v>19</v>
      </c>
      <c r="B14" s="5">
        <v>65181</v>
      </c>
      <c r="C14" s="7">
        <v>257305962</v>
      </c>
      <c r="D14" s="5">
        <v>34060224447</v>
      </c>
      <c r="E14" s="5">
        <v>49409</v>
      </c>
      <c r="F14" s="7">
        <v>146985534</v>
      </c>
      <c r="G14" s="5">
        <v>8099187857</v>
      </c>
      <c r="I14" s="5">
        <v>47035</v>
      </c>
      <c r="J14" s="7">
        <v>72058821</v>
      </c>
      <c r="K14" s="5">
        <v>16740866500</v>
      </c>
      <c r="L14" s="5">
        <v>644565</v>
      </c>
      <c r="M14" s="7">
        <v>168399092.5</v>
      </c>
      <c r="N14" s="5">
        <v>29680255000</v>
      </c>
      <c r="P14" s="5">
        <f t="shared" si="0"/>
        <v>806190</v>
      </c>
      <c r="Q14" s="5">
        <f t="shared" si="1"/>
        <v>644749409.5</v>
      </c>
      <c r="R14" s="5">
        <f t="shared" si="2"/>
        <v>88580533804</v>
      </c>
    </row>
    <row r="15" spans="1:18" x14ac:dyDescent="0.25">
      <c r="A15" s="1" t="s">
        <v>23</v>
      </c>
      <c r="B15" s="5">
        <v>28344</v>
      </c>
      <c r="C15" s="7">
        <v>61835225</v>
      </c>
      <c r="D15" s="5">
        <v>11150275500</v>
      </c>
      <c r="E15" s="5">
        <v>15040</v>
      </c>
      <c r="F15" s="7">
        <v>13082374</v>
      </c>
      <c r="G15" s="5">
        <v>1712182311.8299999</v>
      </c>
      <c r="I15" s="5">
        <v>22029</v>
      </c>
      <c r="J15" s="7">
        <v>14754000</v>
      </c>
      <c r="K15" s="5">
        <v>3105857600</v>
      </c>
      <c r="L15" s="5">
        <v>99075</v>
      </c>
      <c r="M15" s="7">
        <v>18401594</v>
      </c>
      <c r="N15" s="5">
        <v>4361895000</v>
      </c>
      <c r="P15" s="5">
        <f t="shared" si="0"/>
        <v>164488</v>
      </c>
      <c r="Q15" s="5">
        <f t="shared" si="1"/>
        <v>108073193</v>
      </c>
      <c r="R15" s="5">
        <f t="shared" si="2"/>
        <v>20330210411.830002</v>
      </c>
    </row>
    <row r="16" spans="1:18" x14ac:dyDescent="0.25">
      <c r="A16" s="1" t="s">
        <v>22</v>
      </c>
      <c r="B16" s="5">
        <v>430091</v>
      </c>
      <c r="C16" s="7">
        <v>1436184200</v>
      </c>
      <c r="D16" s="5">
        <v>192339515951.34</v>
      </c>
      <c r="E16" s="5">
        <v>599164</v>
      </c>
      <c r="F16" s="7">
        <v>1254190783</v>
      </c>
      <c r="G16" s="5">
        <v>62683575584.150002</v>
      </c>
      <c r="I16" s="5">
        <v>157458</v>
      </c>
      <c r="J16" s="7">
        <v>185581757</v>
      </c>
      <c r="K16" s="5">
        <v>39940400247.059998</v>
      </c>
      <c r="L16" s="5">
        <v>1229341</v>
      </c>
      <c r="M16" s="7">
        <v>653946713</v>
      </c>
      <c r="N16" s="5">
        <v>68076041000</v>
      </c>
      <c r="P16" s="5">
        <f t="shared" si="0"/>
        <v>2416054</v>
      </c>
      <c r="Q16" s="5">
        <f t="shared" si="1"/>
        <v>3529903453</v>
      </c>
      <c r="R16" s="5">
        <f t="shared" si="2"/>
        <v>363039532782.54999</v>
      </c>
    </row>
    <row r="17" spans="1:18" x14ac:dyDescent="0.25">
      <c r="A17" s="1" t="s">
        <v>1</v>
      </c>
      <c r="B17" s="5">
        <v>159084</v>
      </c>
      <c r="C17" s="7">
        <v>518758442</v>
      </c>
      <c r="D17" s="5">
        <v>56776107733.669998</v>
      </c>
      <c r="E17" s="5">
        <v>265837</v>
      </c>
      <c r="F17" s="7">
        <v>457449997</v>
      </c>
      <c r="G17" s="5">
        <v>35886454212.099998</v>
      </c>
      <c r="I17" s="5">
        <v>46577</v>
      </c>
      <c r="J17" s="7">
        <v>57881391</v>
      </c>
      <c r="K17" s="5">
        <v>10446372870</v>
      </c>
      <c r="L17" s="5">
        <v>439595</v>
      </c>
      <c r="M17" s="7">
        <v>220609550.25</v>
      </c>
      <c r="N17" s="5">
        <v>32302470625</v>
      </c>
      <c r="P17" s="5">
        <f t="shared" si="0"/>
        <v>911093</v>
      </c>
      <c r="Q17" s="5">
        <f t="shared" si="1"/>
        <v>1254699380.25</v>
      </c>
      <c r="R17" s="5">
        <f t="shared" si="2"/>
        <v>135411405440.76999</v>
      </c>
    </row>
    <row r="18" spans="1:18" x14ac:dyDescent="0.25">
      <c r="A18" s="1" t="s">
        <v>26</v>
      </c>
      <c r="B18" s="5">
        <v>436879</v>
      </c>
      <c r="C18" s="7">
        <v>1432347095.2</v>
      </c>
      <c r="D18" s="5">
        <v>156586834708.57999</v>
      </c>
      <c r="E18" s="5">
        <v>358231</v>
      </c>
      <c r="F18" s="7">
        <v>961445935.5</v>
      </c>
      <c r="G18" s="5">
        <v>44266305272.699997</v>
      </c>
      <c r="I18" s="5">
        <v>266848</v>
      </c>
      <c r="J18" s="7">
        <v>228835316.59999999</v>
      </c>
      <c r="K18" s="5">
        <v>52905137341.629997</v>
      </c>
      <c r="L18" s="5">
        <v>2326148</v>
      </c>
      <c r="M18" s="7">
        <v>529297632.94999999</v>
      </c>
      <c r="N18" s="5">
        <v>132333990000</v>
      </c>
      <c r="P18" s="5">
        <f t="shared" si="0"/>
        <v>3388106</v>
      </c>
      <c r="Q18" s="5">
        <f t="shared" si="1"/>
        <v>3151925980.2499995</v>
      </c>
      <c r="R18" s="5">
        <f t="shared" si="2"/>
        <v>386092267322.90997</v>
      </c>
    </row>
    <row r="19" spans="1:18" x14ac:dyDescent="0.25">
      <c r="A19" s="1" t="s">
        <v>6</v>
      </c>
      <c r="B19" s="5">
        <v>142155</v>
      </c>
      <c r="C19" s="7">
        <v>518109218.19999999</v>
      </c>
      <c r="D19" s="5">
        <v>55675816112.660004</v>
      </c>
      <c r="E19" s="5">
        <v>88430</v>
      </c>
      <c r="F19" s="7">
        <v>152940086</v>
      </c>
      <c r="G19" s="5">
        <v>10793005316.940001</v>
      </c>
      <c r="I19" s="5">
        <v>75579</v>
      </c>
      <c r="J19" s="7">
        <v>78213001</v>
      </c>
      <c r="K19" s="5">
        <v>16522905921</v>
      </c>
      <c r="L19" s="5">
        <v>949724</v>
      </c>
      <c r="M19" s="7">
        <v>181331722.5</v>
      </c>
      <c r="N19" s="5">
        <v>50717856000</v>
      </c>
      <c r="P19" s="5">
        <f t="shared" si="0"/>
        <v>1255888</v>
      </c>
      <c r="Q19" s="5">
        <f t="shared" si="1"/>
        <v>930594027.70000005</v>
      </c>
      <c r="R19" s="5">
        <f t="shared" si="2"/>
        <v>133709583350.60001</v>
      </c>
    </row>
    <row r="20" spans="1:18" x14ac:dyDescent="0.25">
      <c r="A20" s="1" t="s">
        <v>17</v>
      </c>
      <c r="B20" s="5">
        <v>35749</v>
      </c>
      <c r="C20" s="7">
        <v>89796501</v>
      </c>
      <c r="D20" s="5">
        <v>14079094932.26</v>
      </c>
      <c r="E20" s="5">
        <v>56197</v>
      </c>
      <c r="F20" s="7">
        <v>58926824.5</v>
      </c>
      <c r="G20" s="5">
        <v>7598160356.7299995</v>
      </c>
      <c r="I20" s="5">
        <v>18459</v>
      </c>
      <c r="J20" s="7">
        <v>19820209</v>
      </c>
      <c r="K20" s="5">
        <v>4025251400</v>
      </c>
      <c r="L20" s="5">
        <v>87067</v>
      </c>
      <c r="M20" s="7">
        <v>30923736</v>
      </c>
      <c r="N20" s="5">
        <v>5816329000</v>
      </c>
      <c r="P20" s="5">
        <f t="shared" si="0"/>
        <v>197472</v>
      </c>
      <c r="Q20" s="5">
        <f t="shared" si="1"/>
        <v>199467270.5</v>
      </c>
      <c r="R20" s="5">
        <f t="shared" si="2"/>
        <v>31518835688.989998</v>
      </c>
    </row>
    <row r="21" spans="1:18" x14ac:dyDescent="0.25">
      <c r="A21" s="1" t="s">
        <v>16</v>
      </c>
      <c r="B21" s="5">
        <v>182405</v>
      </c>
      <c r="C21" s="7">
        <v>643421760</v>
      </c>
      <c r="D21" s="5">
        <v>76503443233.770004</v>
      </c>
      <c r="E21" s="5">
        <v>426768</v>
      </c>
      <c r="F21" s="7">
        <v>945820003.75</v>
      </c>
      <c r="G21" s="5">
        <v>48226732690.699997</v>
      </c>
      <c r="I21" s="5">
        <v>66332</v>
      </c>
      <c r="J21" s="7">
        <v>77204829.400000006</v>
      </c>
      <c r="K21" s="5">
        <v>17021410000</v>
      </c>
      <c r="L21" s="5">
        <v>798507</v>
      </c>
      <c r="M21" s="7">
        <v>329770033</v>
      </c>
      <c r="N21" s="5">
        <v>40086505000</v>
      </c>
      <c r="P21" s="5">
        <f t="shared" si="0"/>
        <v>1474012</v>
      </c>
      <c r="Q21" s="5">
        <f t="shared" si="1"/>
        <v>1996216626.1500001</v>
      </c>
      <c r="R21" s="5">
        <f t="shared" si="2"/>
        <v>181838090924.47</v>
      </c>
    </row>
    <row r="22" spans="1:18" x14ac:dyDescent="0.25">
      <c r="A22" s="1" t="s">
        <v>25</v>
      </c>
      <c r="B22" s="5">
        <v>65489</v>
      </c>
      <c r="C22" s="7">
        <v>261749470</v>
      </c>
      <c r="D22" s="5">
        <v>29987256071.049999</v>
      </c>
      <c r="E22" s="5">
        <v>53884</v>
      </c>
      <c r="F22" s="7">
        <v>83079964.5</v>
      </c>
      <c r="G22" s="5">
        <v>7387713356.4899998</v>
      </c>
      <c r="I22" s="5">
        <v>31943</v>
      </c>
      <c r="J22" s="7">
        <v>24235516</v>
      </c>
      <c r="K22" s="5">
        <v>4686945108</v>
      </c>
      <c r="L22" s="5">
        <v>272411</v>
      </c>
      <c r="M22" s="7">
        <v>69667489</v>
      </c>
      <c r="N22" s="5">
        <v>22068700000</v>
      </c>
      <c r="P22" s="5">
        <f t="shared" si="0"/>
        <v>423727</v>
      </c>
      <c r="Q22" s="5">
        <f t="shared" si="1"/>
        <v>438732439.5</v>
      </c>
      <c r="R22" s="5">
        <f t="shared" si="2"/>
        <v>64130614535.540001</v>
      </c>
    </row>
    <row r="23" spans="1:18" x14ac:dyDescent="0.25">
      <c r="A23" s="1" t="s">
        <v>5</v>
      </c>
      <c r="B23" s="5">
        <v>181435</v>
      </c>
      <c r="C23" s="7">
        <v>1194961740.8</v>
      </c>
      <c r="D23" s="5">
        <v>91702085167.550003</v>
      </c>
      <c r="E23" s="5">
        <v>141032</v>
      </c>
      <c r="F23" s="7">
        <v>356004257.25</v>
      </c>
      <c r="G23" s="5">
        <v>19193478168.939999</v>
      </c>
      <c r="I23" s="5">
        <v>63284</v>
      </c>
      <c r="J23" s="7">
        <v>88618715.400000006</v>
      </c>
      <c r="K23" s="5">
        <v>13808710420</v>
      </c>
      <c r="L23" s="5">
        <v>1300393</v>
      </c>
      <c r="M23" s="7">
        <v>245539007</v>
      </c>
      <c r="N23" s="5">
        <v>39159975000</v>
      </c>
      <c r="P23" s="5">
        <f t="shared" si="0"/>
        <v>1686144</v>
      </c>
      <c r="Q23" s="5">
        <f t="shared" si="1"/>
        <v>1885123720.45</v>
      </c>
      <c r="R23" s="5">
        <f t="shared" si="2"/>
        <v>163864248756.48999</v>
      </c>
    </row>
    <row r="24" spans="1:18" x14ac:dyDescent="0.25">
      <c r="A24" s="1" t="s">
        <v>11</v>
      </c>
      <c r="B24" s="5">
        <v>124659</v>
      </c>
      <c r="C24" s="7">
        <v>459820050.19999999</v>
      </c>
      <c r="D24" s="5">
        <v>63438909428.989998</v>
      </c>
      <c r="E24" s="5">
        <v>127840</v>
      </c>
      <c r="F24" s="7">
        <v>216031988.75</v>
      </c>
      <c r="G24" s="5">
        <v>15342692416.35</v>
      </c>
      <c r="I24" s="5">
        <v>69383</v>
      </c>
      <c r="J24" s="7">
        <v>76600520</v>
      </c>
      <c r="K24" s="5">
        <v>17515107266.669998</v>
      </c>
      <c r="L24" s="5">
        <v>1556418</v>
      </c>
      <c r="M24" s="7">
        <v>237121644</v>
      </c>
      <c r="N24" s="5">
        <v>54485417507</v>
      </c>
      <c r="P24" s="5">
        <f t="shared" si="0"/>
        <v>1878300</v>
      </c>
      <c r="Q24" s="5">
        <f t="shared" si="1"/>
        <v>989574202.95000005</v>
      </c>
      <c r="R24" s="5">
        <f t="shared" si="2"/>
        <v>150782126619.01001</v>
      </c>
    </row>
    <row r="25" spans="1:18" x14ac:dyDescent="0.25">
      <c r="A25" s="1" t="s">
        <v>12</v>
      </c>
      <c r="B25" s="5">
        <v>518841</v>
      </c>
      <c r="C25" s="7">
        <v>2025926738.8</v>
      </c>
      <c r="D25" s="5">
        <v>226301635538.48001</v>
      </c>
      <c r="E25" s="5">
        <v>878443</v>
      </c>
      <c r="F25" s="7">
        <v>1537985760.8499999</v>
      </c>
      <c r="G25" s="5">
        <v>107581436418.50999</v>
      </c>
      <c r="I25" s="5">
        <v>136423</v>
      </c>
      <c r="J25" s="7">
        <v>191213148</v>
      </c>
      <c r="K25" s="5">
        <v>38374982777.910004</v>
      </c>
      <c r="L25" s="5">
        <v>2936458</v>
      </c>
      <c r="M25" s="7">
        <v>879511464.5</v>
      </c>
      <c r="N25" s="5">
        <v>150799474788.29001</v>
      </c>
      <c r="P25" s="5">
        <f t="shared" si="0"/>
        <v>4470165</v>
      </c>
      <c r="Q25" s="5">
        <f t="shared" si="1"/>
        <v>4634637112.1499996</v>
      </c>
      <c r="R25" s="5">
        <f t="shared" si="2"/>
        <v>523057529523.19006</v>
      </c>
    </row>
    <row r="26" spans="1:18" x14ac:dyDescent="0.25">
      <c r="A26" s="1" t="s">
        <v>3</v>
      </c>
      <c r="B26" s="5">
        <v>242392</v>
      </c>
      <c r="C26" s="7">
        <v>1331322506</v>
      </c>
      <c r="D26" s="5">
        <v>127264955292.02</v>
      </c>
      <c r="E26" s="5">
        <v>145797</v>
      </c>
      <c r="F26" s="7">
        <v>541368971</v>
      </c>
      <c r="G26" s="5">
        <v>23922328665.23</v>
      </c>
      <c r="I26" s="5">
        <v>143225</v>
      </c>
      <c r="J26" s="7">
        <v>164004525</v>
      </c>
      <c r="K26" s="5">
        <v>34334024868</v>
      </c>
      <c r="L26" s="5">
        <v>1243058</v>
      </c>
      <c r="M26" s="7">
        <v>410715714</v>
      </c>
      <c r="N26" s="5">
        <v>64106965000</v>
      </c>
      <c r="P26" s="5">
        <f t="shared" si="0"/>
        <v>1774472</v>
      </c>
      <c r="Q26" s="5">
        <f t="shared" si="1"/>
        <v>2447411716</v>
      </c>
      <c r="R26" s="5">
        <f t="shared" si="2"/>
        <v>249628273825.25</v>
      </c>
    </row>
    <row r="27" spans="1:18" x14ac:dyDescent="0.25">
      <c r="A27" s="1" t="s">
        <v>20</v>
      </c>
      <c r="B27" s="5">
        <v>46584</v>
      </c>
      <c r="C27" s="7">
        <v>145115008</v>
      </c>
      <c r="D27" s="5">
        <v>20453501007.790001</v>
      </c>
      <c r="E27" s="5">
        <v>143588</v>
      </c>
      <c r="F27" s="7">
        <v>213868586.5</v>
      </c>
      <c r="G27" s="5">
        <v>14610671064.530001</v>
      </c>
      <c r="I27" s="5">
        <v>13926</v>
      </c>
      <c r="J27" s="7">
        <v>16536823</v>
      </c>
      <c r="K27" s="5">
        <v>3820142066.6700001</v>
      </c>
      <c r="L27" s="5">
        <v>244785</v>
      </c>
      <c r="M27" s="7">
        <v>83500541</v>
      </c>
      <c r="N27" s="5">
        <v>13766625000</v>
      </c>
      <c r="P27" s="5">
        <f t="shared" si="0"/>
        <v>448883</v>
      </c>
      <c r="Q27" s="5">
        <f t="shared" si="1"/>
        <v>459020958.5</v>
      </c>
      <c r="R27" s="5">
        <f t="shared" si="2"/>
        <v>52650939138.989998</v>
      </c>
    </row>
    <row r="28" spans="1:18" x14ac:dyDescent="0.25">
      <c r="A28" s="1" t="s">
        <v>14</v>
      </c>
      <c r="B28" s="5">
        <v>248355</v>
      </c>
      <c r="C28" s="7">
        <v>633759176.39999998</v>
      </c>
      <c r="D28" s="5">
        <v>107371953051.67</v>
      </c>
      <c r="E28" s="5">
        <v>397564</v>
      </c>
      <c r="F28" s="7">
        <v>469576359.5</v>
      </c>
      <c r="G28" s="5">
        <v>45857641970.68</v>
      </c>
      <c r="I28" s="5">
        <v>74720</v>
      </c>
      <c r="J28" s="7">
        <v>71764367</v>
      </c>
      <c r="K28" s="5">
        <v>18917397604</v>
      </c>
      <c r="L28" s="5">
        <v>768216</v>
      </c>
      <c r="M28" s="7">
        <v>221558598.5</v>
      </c>
      <c r="N28" s="5">
        <v>44228860000</v>
      </c>
      <c r="P28" s="5">
        <f t="shared" si="0"/>
        <v>1488855</v>
      </c>
      <c r="Q28" s="5">
        <f t="shared" si="1"/>
        <v>1396658501.4000001</v>
      </c>
      <c r="R28" s="5">
        <f t="shared" si="2"/>
        <v>216375852626.35001</v>
      </c>
    </row>
    <row r="29" spans="1:18" x14ac:dyDescent="0.25">
      <c r="A29" s="1" t="s">
        <v>30</v>
      </c>
      <c r="B29" s="5"/>
      <c r="C29" s="7"/>
      <c r="D29" s="5"/>
      <c r="E29" s="5">
        <v>1</v>
      </c>
      <c r="F29" s="7">
        <v>1449</v>
      </c>
      <c r="G29" s="5">
        <v>50000</v>
      </c>
      <c r="I29" s="5"/>
      <c r="J29" s="7"/>
      <c r="K29" s="5"/>
      <c r="L29" s="5">
        <v>17</v>
      </c>
      <c r="M29" s="7">
        <v>11563</v>
      </c>
      <c r="N29" s="5">
        <v>840000</v>
      </c>
      <c r="P29" s="5">
        <f t="shared" si="0"/>
        <v>18</v>
      </c>
      <c r="Q29" s="5">
        <f t="shared" si="1"/>
        <v>13012</v>
      </c>
      <c r="R29" s="5">
        <f t="shared" si="2"/>
        <v>890000</v>
      </c>
    </row>
    <row r="30" spans="1:18" s="2" customFormat="1" x14ac:dyDescent="0.25">
      <c r="A30" s="14" t="s">
        <v>38</v>
      </c>
      <c r="B30" s="15">
        <f>SUM(B5:B29)</f>
        <v>4659818</v>
      </c>
      <c r="C30" s="16">
        <f>SUM(C5:C29)</f>
        <v>15738758291.199999</v>
      </c>
      <c r="D30" s="15">
        <f t="shared" ref="D30:G30" si="3">SUM(D5:D29)</f>
        <v>1998559134122.02</v>
      </c>
      <c r="E30" s="15">
        <f t="shared" si="3"/>
        <v>5099180</v>
      </c>
      <c r="F30" s="16">
        <f>SUM(F5:F29)</f>
        <v>10197492762.35</v>
      </c>
      <c r="G30" s="15">
        <f t="shared" si="3"/>
        <v>632697009488.6001</v>
      </c>
      <c r="I30" s="15">
        <f>SUM(I5:I29)</f>
        <v>1830497</v>
      </c>
      <c r="J30" s="16">
        <f t="shared" ref="J30" si="4">SUM(J5:J29)</f>
        <v>2048558025.4000001</v>
      </c>
      <c r="K30" s="15">
        <f t="shared" ref="K30" si="5">SUM(K5:K29)</f>
        <v>438806052490.94</v>
      </c>
      <c r="L30" s="15">
        <f t="shared" ref="L30" si="6">SUM(L5:L29)</f>
        <v>20790892</v>
      </c>
      <c r="M30" s="16">
        <f t="shared" ref="M30" si="7">SUM(M5:M29)</f>
        <v>5852316297.7999992</v>
      </c>
      <c r="N30" s="15">
        <f t="shared" ref="N30" si="8">SUM(N5:N29)</f>
        <v>1046732969647.24</v>
      </c>
      <c r="P30" s="15">
        <f t="shared" ref="P30" si="9">SUM(P5:P29)</f>
        <v>32380387</v>
      </c>
      <c r="Q30" s="15">
        <f>SUM(Q5:Q29)</f>
        <v>33837125376.750008</v>
      </c>
      <c r="R30" s="15">
        <f t="shared" ref="R30" si="10">SUM(R5:R29)</f>
        <v>4116795165748.8008</v>
      </c>
    </row>
    <row r="31" spans="1:18" s="13" customFormat="1" x14ac:dyDescent="0.25">
      <c r="A31" s="17" t="s">
        <v>42</v>
      </c>
      <c r="B31" s="18">
        <f>B30/10000000</f>
        <v>0.4659818</v>
      </c>
      <c r="C31" s="18">
        <f>C30/10000000</f>
        <v>1573.8758291199999</v>
      </c>
      <c r="D31" s="18">
        <f t="shared" ref="D31:G31" si="11">D30/10000000</f>
        <v>199855.913412202</v>
      </c>
      <c r="E31" s="18">
        <f t="shared" si="11"/>
        <v>0.50991799999999998</v>
      </c>
      <c r="F31" s="18">
        <f t="shared" si="11"/>
        <v>1019.749276235</v>
      </c>
      <c r="G31" s="18">
        <f t="shared" si="11"/>
        <v>63269.700948860009</v>
      </c>
      <c r="H31" s="18"/>
      <c r="I31" s="18">
        <f t="shared" ref="I31:R31" si="12">I30/10000000</f>
        <v>0.18304970000000001</v>
      </c>
      <c r="J31" s="18">
        <f t="shared" si="12"/>
        <v>204.85580254000001</v>
      </c>
      <c r="K31" s="18">
        <f t="shared" si="12"/>
        <v>43880.605249093998</v>
      </c>
      <c r="L31" s="18">
        <f t="shared" si="12"/>
        <v>2.0790891999999999</v>
      </c>
      <c r="M31" s="18">
        <f t="shared" si="12"/>
        <v>585.23162977999993</v>
      </c>
      <c r="N31" s="18">
        <f t="shared" si="12"/>
        <v>104673.296964724</v>
      </c>
      <c r="O31" s="18"/>
      <c r="P31" s="18">
        <f t="shared" si="12"/>
        <v>3.2380387000000002</v>
      </c>
      <c r="Q31" s="18">
        <f t="shared" si="12"/>
        <v>3383.7125376750009</v>
      </c>
      <c r="R31" s="18">
        <f t="shared" si="12"/>
        <v>411679.51657488005</v>
      </c>
    </row>
    <row r="32" spans="1:18" s="13" customFormat="1" x14ac:dyDescent="0.2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13" customFormat="1" x14ac:dyDescent="0.25">
      <c r="A33" s="22"/>
      <c r="B33" s="23"/>
      <c r="C33" s="23"/>
      <c r="D33" s="24" t="s">
        <v>47</v>
      </c>
      <c r="E33" s="24" t="s">
        <v>32</v>
      </c>
      <c r="F33" s="25" t="s">
        <v>39</v>
      </c>
      <c r="G33" s="24" t="s">
        <v>33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x14ac:dyDescent="0.25">
      <c r="D34" s="7" t="s">
        <v>43</v>
      </c>
      <c r="E34" s="27">
        <f>B31+I31</f>
        <v>0.64903149999999998</v>
      </c>
      <c r="F34" s="27">
        <f t="shared" ref="F34:G34" si="13">C31+J31</f>
        <v>1778.7316316599999</v>
      </c>
      <c r="G34" s="27">
        <f t="shared" si="13"/>
        <v>243736.518661296</v>
      </c>
    </row>
    <row r="35" spans="1:18" x14ac:dyDescent="0.25">
      <c r="D35" s="7" t="s">
        <v>44</v>
      </c>
      <c r="E35" s="27">
        <f>E31+L31</f>
        <v>2.5890071999999997</v>
      </c>
      <c r="F35" s="27">
        <f t="shared" ref="F35:G35" si="14">F31+M31</f>
        <v>1604.9809060150001</v>
      </c>
      <c r="G35" s="27">
        <f t="shared" si="14"/>
        <v>167942.997913584</v>
      </c>
    </row>
    <row r="36" spans="1:18" x14ac:dyDescent="0.25">
      <c r="D36" s="26" t="s">
        <v>38</v>
      </c>
      <c r="E36" s="18">
        <f>SUM(E34:E35)</f>
        <v>3.2380386999999997</v>
      </c>
      <c r="F36" s="18">
        <f t="shared" ref="F36:G36" si="15">SUM(F34:F35)</f>
        <v>3383.712537675</v>
      </c>
      <c r="G36" s="18">
        <f t="shared" si="15"/>
        <v>411679.51657487999</v>
      </c>
      <c r="J36" s="12"/>
    </row>
  </sheetData>
  <mergeCells count="5">
    <mergeCell ref="B3:D3"/>
    <mergeCell ref="E3:G3"/>
    <mergeCell ref="I3:K3"/>
    <mergeCell ref="L3:N3"/>
    <mergeCell ref="P3:R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4" zoomScale="85" zoomScaleNormal="85" workbookViewId="0">
      <selection activeCell="D8" sqref="D8"/>
    </sheetView>
  </sheetViews>
  <sheetFormatPr defaultRowHeight="15" x14ac:dyDescent="0.25"/>
  <cols>
    <col min="3" max="3" width="17.28515625" style="4" bestFit="1" customWidth="1"/>
    <col min="4" max="4" width="27.42578125" style="6" bestFit="1" customWidth="1"/>
    <col min="5" max="5" width="20.28515625" style="6" customWidth="1"/>
  </cols>
  <sheetData>
    <row r="1" spans="1:7" x14ac:dyDescent="0.25">
      <c r="C1" s="3" t="s">
        <v>27</v>
      </c>
    </row>
    <row r="2" spans="1:7" x14ac:dyDescent="0.25">
      <c r="A2" s="2" t="s">
        <v>45</v>
      </c>
    </row>
    <row r="4" spans="1:7" s="9" customFormat="1" x14ac:dyDescent="0.25">
      <c r="A4" s="8" t="s">
        <v>28</v>
      </c>
      <c r="B4" s="8" t="s">
        <v>0</v>
      </c>
      <c r="C4" s="10" t="s">
        <v>41</v>
      </c>
      <c r="D4" s="11" t="s">
        <v>40</v>
      </c>
      <c r="E4" s="11" t="s">
        <v>33</v>
      </c>
      <c r="F4" s="8"/>
      <c r="G4" s="8"/>
    </row>
    <row r="5" spans="1:7" x14ac:dyDescent="0.25">
      <c r="A5" s="1" t="s">
        <v>1</v>
      </c>
      <c r="B5" s="1" t="s">
        <v>2</v>
      </c>
      <c r="C5" s="5">
        <v>265837</v>
      </c>
      <c r="D5" s="7">
        <v>457449997</v>
      </c>
      <c r="E5" s="7">
        <v>35886454212.099998</v>
      </c>
      <c r="F5" s="1"/>
      <c r="G5" s="1"/>
    </row>
    <row r="6" spans="1:7" x14ac:dyDescent="0.25">
      <c r="A6" s="1" t="s">
        <v>3</v>
      </c>
      <c r="B6" s="1" t="s">
        <v>4</v>
      </c>
      <c r="C6" s="5">
        <v>242392</v>
      </c>
      <c r="D6" s="7">
        <v>1331322506</v>
      </c>
      <c r="E6" s="7">
        <v>127264955292.02</v>
      </c>
      <c r="F6" s="1"/>
      <c r="G6" s="1"/>
    </row>
    <row r="7" spans="1:7" x14ac:dyDescent="0.25">
      <c r="A7" s="1" t="s">
        <v>5</v>
      </c>
      <c r="B7" s="1" t="s">
        <v>4</v>
      </c>
      <c r="C7" s="5">
        <v>181435</v>
      </c>
      <c r="D7" s="7">
        <v>1194961740.8</v>
      </c>
      <c r="E7" s="7">
        <v>91702085167.550003</v>
      </c>
      <c r="F7" s="1"/>
      <c r="G7" s="1"/>
    </row>
    <row r="8" spans="1:7" x14ac:dyDescent="0.25">
      <c r="A8" s="1" t="s">
        <v>6</v>
      </c>
      <c r="B8" s="1" t="s">
        <v>2</v>
      </c>
      <c r="C8" s="5">
        <v>88430</v>
      </c>
      <c r="D8" s="7">
        <v>152940086</v>
      </c>
      <c r="E8" s="7">
        <v>10793005316.940001</v>
      </c>
      <c r="F8" s="1"/>
      <c r="G8" s="1"/>
    </row>
    <row r="9" spans="1:7" x14ac:dyDescent="0.25">
      <c r="A9" s="1" t="s">
        <v>7</v>
      </c>
      <c r="B9" s="1" t="s">
        <v>2</v>
      </c>
      <c r="C9" s="5">
        <v>190945</v>
      </c>
      <c r="D9" s="7">
        <v>215603863.75</v>
      </c>
      <c r="E9" s="7">
        <v>24636257243.27</v>
      </c>
      <c r="F9" s="1"/>
      <c r="G9" s="1"/>
    </row>
    <row r="10" spans="1:7" x14ac:dyDescent="0.25">
      <c r="A10" s="1" t="s">
        <v>7</v>
      </c>
      <c r="B10" s="1" t="s">
        <v>4</v>
      </c>
      <c r="C10" s="5">
        <v>90869</v>
      </c>
      <c r="D10" s="7">
        <v>242224875.19999999</v>
      </c>
      <c r="E10" s="7">
        <v>40473423324.559998</v>
      </c>
      <c r="F10" s="1"/>
      <c r="G10" s="1"/>
    </row>
    <row r="11" spans="1:7" x14ac:dyDescent="0.25">
      <c r="A11" s="1" t="s">
        <v>8</v>
      </c>
      <c r="B11" s="1" t="s">
        <v>2</v>
      </c>
      <c r="C11" s="5">
        <v>8177</v>
      </c>
      <c r="D11" s="7">
        <v>20679104</v>
      </c>
      <c r="E11" s="7">
        <v>2814866087.1199999</v>
      </c>
      <c r="F11" s="1"/>
      <c r="G11" s="1"/>
    </row>
    <row r="12" spans="1:7" x14ac:dyDescent="0.25">
      <c r="A12" s="1" t="s">
        <v>9</v>
      </c>
      <c r="B12" s="1" t="s">
        <v>4</v>
      </c>
      <c r="C12" s="5">
        <v>376954</v>
      </c>
      <c r="D12" s="7">
        <v>753674930.60000002</v>
      </c>
      <c r="E12" s="7">
        <v>145195754279.53</v>
      </c>
      <c r="F12" s="1"/>
      <c r="G12" s="1"/>
    </row>
    <row r="13" spans="1:7" x14ac:dyDescent="0.25">
      <c r="A13" s="1" t="s">
        <v>10</v>
      </c>
      <c r="B13" s="1" t="s">
        <v>4</v>
      </c>
      <c r="C13" s="5">
        <v>245116</v>
      </c>
      <c r="D13" s="7">
        <v>934378602.79999995</v>
      </c>
      <c r="E13" s="7">
        <v>106910166127.02</v>
      </c>
      <c r="F13" s="1"/>
      <c r="G13" s="1"/>
    </row>
    <row r="14" spans="1:7" x14ac:dyDescent="0.25">
      <c r="A14" s="1" t="s">
        <v>11</v>
      </c>
      <c r="B14" s="1" t="s">
        <v>2</v>
      </c>
      <c r="C14" s="5">
        <v>127840</v>
      </c>
      <c r="D14" s="7">
        <v>216031988.75</v>
      </c>
      <c r="E14" s="7">
        <v>15342692416.35</v>
      </c>
      <c r="F14" s="1"/>
      <c r="G14" s="1"/>
    </row>
    <row r="15" spans="1:7" x14ac:dyDescent="0.25">
      <c r="A15" s="1" t="s">
        <v>5</v>
      </c>
      <c r="B15" s="1" t="s">
        <v>2</v>
      </c>
      <c r="C15" s="5">
        <v>141032</v>
      </c>
      <c r="D15" s="7">
        <v>356004257.25</v>
      </c>
      <c r="E15" s="7">
        <v>19193478168.939999</v>
      </c>
      <c r="F15" s="1"/>
      <c r="G15" s="1"/>
    </row>
    <row r="16" spans="1:7" x14ac:dyDescent="0.25">
      <c r="A16" s="1" t="s">
        <v>12</v>
      </c>
      <c r="B16" s="1" t="s">
        <v>2</v>
      </c>
      <c r="C16" s="5">
        <v>878443</v>
      </c>
      <c r="D16" s="7">
        <v>1537985760.8499999</v>
      </c>
      <c r="E16" s="7">
        <v>107581436418.50999</v>
      </c>
      <c r="F16" s="1"/>
      <c r="G16" s="1"/>
    </row>
    <row r="17" spans="1:7" x14ac:dyDescent="0.25">
      <c r="A17" s="1" t="s">
        <v>13</v>
      </c>
      <c r="B17" s="1" t="s">
        <v>4</v>
      </c>
      <c r="C17" s="5">
        <v>51201</v>
      </c>
      <c r="D17" s="7">
        <v>167297968.40000001</v>
      </c>
      <c r="E17" s="7">
        <v>23699142926.139999</v>
      </c>
      <c r="F17" s="1"/>
      <c r="G17" s="1"/>
    </row>
    <row r="18" spans="1:7" x14ac:dyDescent="0.25">
      <c r="A18" s="1" t="s">
        <v>14</v>
      </c>
      <c r="B18" s="1" t="s">
        <v>4</v>
      </c>
      <c r="C18" s="5">
        <v>248355</v>
      </c>
      <c r="D18" s="7">
        <v>633759176.39999998</v>
      </c>
      <c r="E18" s="7">
        <v>107371953051.67</v>
      </c>
      <c r="F18" s="1"/>
      <c r="G18" s="1"/>
    </row>
    <row r="19" spans="1:7" x14ac:dyDescent="0.25">
      <c r="A19" s="1" t="s">
        <v>15</v>
      </c>
      <c r="B19" s="1" t="s">
        <v>4</v>
      </c>
      <c r="C19" s="5">
        <v>61702</v>
      </c>
      <c r="D19" s="7">
        <v>301707522</v>
      </c>
      <c r="E19" s="7">
        <v>35021801573.970001</v>
      </c>
      <c r="F19" s="1"/>
      <c r="G19" s="1"/>
    </row>
    <row r="20" spans="1:7" x14ac:dyDescent="0.25">
      <c r="A20" s="1" t="s">
        <v>16</v>
      </c>
      <c r="B20" s="1" t="s">
        <v>2</v>
      </c>
      <c r="C20" s="5">
        <v>426768</v>
      </c>
      <c r="D20" s="7">
        <v>945820003.75</v>
      </c>
      <c r="E20" s="7">
        <v>48226732690.699997</v>
      </c>
      <c r="F20" s="1"/>
      <c r="G20" s="1"/>
    </row>
    <row r="21" spans="1:7" x14ac:dyDescent="0.25">
      <c r="A21" s="1" t="s">
        <v>17</v>
      </c>
      <c r="B21" s="1" t="s">
        <v>2</v>
      </c>
      <c r="C21" s="5">
        <v>56197</v>
      </c>
      <c r="D21" s="7">
        <v>58926824.5</v>
      </c>
      <c r="E21" s="7">
        <v>7598160356.7299995</v>
      </c>
      <c r="F21" s="1"/>
      <c r="G21" s="1"/>
    </row>
    <row r="22" spans="1:7" x14ac:dyDescent="0.25">
      <c r="A22" s="1" t="s">
        <v>18</v>
      </c>
      <c r="B22" s="1" t="s">
        <v>4</v>
      </c>
      <c r="C22" s="5">
        <v>92769</v>
      </c>
      <c r="D22" s="7">
        <v>278479609</v>
      </c>
      <c r="E22" s="7">
        <v>38745690250.169998</v>
      </c>
      <c r="F22" s="1"/>
      <c r="G22" s="1"/>
    </row>
    <row r="23" spans="1:7" x14ac:dyDescent="0.25">
      <c r="A23" s="1" t="s">
        <v>19</v>
      </c>
      <c r="B23" s="1" t="s">
        <v>4</v>
      </c>
      <c r="C23" s="5">
        <v>65181</v>
      </c>
      <c r="D23" s="7">
        <v>257305962</v>
      </c>
      <c r="E23" s="7">
        <v>34060224447</v>
      </c>
      <c r="F23" s="1"/>
      <c r="G23" s="1"/>
    </row>
    <row r="24" spans="1:7" x14ac:dyDescent="0.25">
      <c r="A24" s="1" t="s">
        <v>10</v>
      </c>
      <c r="B24" s="1" t="s">
        <v>2</v>
      </c>
      <c r="C24" s="5">
        <v>441089</v>
      </c>
      <c r="D24" s="7">
        <v>1312641749.25</v>
      </c>
      <c r="E24" s="7">
        <v>53116649876.120003</v>
      </c>
      <c r="F24" s="1"/>
      <c r="G24" s="1"/>
    </row>
    <row r="25" spans="1:7" x14ac:dyDescent="0.25">
      <c r="A25" s="1" t="s">
        <v>20</v>
      </c>
      <c r="B25" s="1" t="s">
        <v>4</v>
      </c>
      <c r="C25" s="5">
        <v>46584</v>
      </c>
      <c r="D25" s="7">
        <v>145115008</v>
      </c>
      <c r="E25" s="7">
        <v>20453501007.790001</v>
      </c>
      <c r="F25" s="1"/>
      <c r="G25" s="1"/>
    </row>
    <row r="26" spans="1:7" x14ac:dyDescent="0.25">
      <c r="A26" s="1"/>
      <c r="B26" s="1" t="s">
        <v>2</v>
      </c>
      <c r="C26" s="5">
        <v>1</v>
      </c>
      <c r="D26" s="7">
        <v>1449</v>
      </c>
      <c r="E26" s="7">
        <v>50000</v>
      </c>
      <c r="F26" s="1"/>
      <c r="G26" s="1"/>
    </row>
    <row r="27" spans="1:7" x14ac:dyDescent="0.25">
      <c r="A27" s="1" t="s">
        <v>22</v>
      </c>
      <c r="B27" s="1" t="s">
        <v>4</v>
      </c>
      <c r="C27" s="5">
        <v>430091</v>
      </c>
      <c r="D27" s="7">
        <v>1436184200</v>
      </c>
      <c r="E27" s="7">
        <v>192339515951.34</v>
      </c>
      <c r="F27" s="1"/>
      <c r="G27" s="1"/>
    </row>
    <row r="28" spans="1:7" x14ac:dyDescent="0.25">
      <c r="A28" s="1" t="s">
        <v>22</v>
      </c>
      <c r="B28" s="1" t="s">
        <v>2</v>
      </c>
      <c r="C28" s="5">
        <v>599164</v>
      </c>
      <c r="D28" s="7">
        <v>1254190783</v>
      </c>
      <c r="E28" s="7">
        <v>62683575584.150002</v>
      </c>
      <c r="F28" s="1"/>
      <c r="G28" s="1"/>
    </row>
    <row r="29" spans="1:7" x14ac:dyDescent="0.25">
      <c r="A29" s="1" t="s">
        <v>18</v>
      </c>
      <c r="B29" s="1" t="s">
        <v>2</v>
      </c>
      <c r="C29" s="5">
        <v>171204</v>
      </c>
      <c r="D29" s="7">
        <v>244646086.5</v>
      </c>
      <c r="E29" s="7">
        <v>24428891875.110001</v>
      </c>
      <c r="F29" s="1"/>
      <c r="G29" s="1"/>
    </row>
    <row r="30" spans="1:7" x14ac:dyDescent="0.25">
      <c r="A30" s="1" t="s">
        <v>21</v>
      </c>
      <c r="B30" s="1" t="s">
        <v>2</v>
      </c>
      <c r="C30" s="5">
        <v>110482</v>
      </c>
      <c r="D30" s="7">
        <v>316221947</v>
      </c>
      <c r="E30" s="7">
        <v>17946740000</v>
      </c>
      <c r="F30" s="1"/>
      <c r="G30" s="1"/>
    </row>
    <row r="31" spans="1:7" x14ac:dyDescent="0.25">
      <c r="A31" s="1" t="s">
        <v>13</v>
      </c>
      <c r="B31" s="1" t="s">
        <v>2</v>
      </c>
      <c r="C31" s="5">
        <v>122869</v>
      </c>
      <c r="D31" s="7">
        <v>250697095.5</v>
      </c>
      <c r="E31" s="7">
        <v>16612078871.65</v>
      </c>
      <c r="F31" s="1"/>
      <c r="G31" s="1"/>
    </row>
    <row r="32" spans="1:7" x14ac:dyDescent="0.25">
      <c r="A32" s="1" t="s">
        <v>16</v>
      </c>
      <c r="B32" s="1" t="s">
        <v>4</v>
      </c>
      <c r="C32" s="5">
        <v>182405</v>
      </c>
      <c r="D32" s="7">
        <v>643421760</v>
      </c>
      <c r="E32" s="7">
        <v>76503443233.770004</v>
      </c>
      <c r="F32" s="1"/>
      <c r="G32" s="1"/>
    </row>
    <row r="33" spans="1:7" x14ac:dyDescent="0.25">
      <c r="A33" s="1" t="s">
        <v>20</v>
      </c>
      <c r="B33" s="1" t="s">
        <v>2</v>
      </c>
      <c r="C33" s="5">
        <v>143588</v>
      </c>
      <c r="D33" s="7">
        <v>213868586.5</v>
      </c>
      <c r="E33" s="7">
        <v>14610671064.530001</v>
      </c>
      <c r="F33" s="1"/>
      <c r="G33" s="1"/>
    </row>
    <row r="34" spans="1:7" x14ac:dyDescent="0.25">
      <c r="A34" s="1" t="s">
        <v>14</v>
      </c>
      <c r="B34" s="1" t="s">
        <v>2</v>
      </c>
      <c r="C34" s="5">
        <v>397564</v>
      </c>
      <c r="D34" s="7">
        <v>469576359.5</v>
      </c>
      <c r="E34" s="7">
        <v>45857641970.68</v>
      </c>
      <c r="F34" s="1"/>
      <c r="G34" s="1"/>
    </row>
    <row r="35" spans="1:7" x14ac:dyDescent="0.25">
      <c r="A35" s="1" t="s">
        <v>23</v>
      </c>
      <c r="B35" s="1" t="s">
        <v>2</v>
      </c>
      <c r="C35" s="5">
        <v>15040</v>
      </c>
      <c r="D35" s="7">
        <v>13082374</v>
      </c>
      <c r="E35" s="7">
        <v>1712182311.8299999</v>
      </c>
      <c r="F35" s="1"/>
      <c r="G35" s="1"/>
    </row>
    <row r="36" spans="1:7" x14ac:dyDescent="0.25">
      <c r="A36" s="1" t="s">
        <v>24</v>
      </c>
      <c r="B36" s="1" t="s">
        <v>4</v>
      </c>
      <c r="C36" s="5">
        <v>631387</v>
      </c>
      <c r="D36" s="7">
        <v>1052486260.6</v>
      </c>
      <c r="E36" s="7">
        <v>218102718752.76999</v>
      </c>
      <c r="F36" s="1"/>
      <c r="G36" s="1"/>
    </row>
    <row r="37" spans="1:7" x14ac:dyDescent="0.25">
      <c r="A37" s="1" t="s">
        <v>11</v>
      </c>
      <c r="B37" s="1" t="s">
        <v>4</v>
      </c>
      <c r="C37" s="5">
        <v>124659</v>
      </c>
      <c r="D37" s="7">
        <v>459820050.19999999</v>
      </c>
      <c r="E37" s="7">
        <v>63438909428.989998</v>
      </c>
      <c r="F37" s="1"/>
      <c r="G37" s="1"/>
    </row>
    <row r="38" spans="1:7" x14ac:dyDescent="0.25">
      <c r="A38" s="1" t="s">
        <v>15</v>
      </c>
      <c r="B38" s="1" t="s">
        <v>2</v>
      </c>
      <c r="C38" s="5">
        <v>61516</v>
      </c>
      <c r="D38" s="7">
        <v>152678376.75</v>
      </c>
      <c r="E38" s="7">
        <v>11200899470.85</v>
      </c>
      <c r="F38" s="1"/>
      <c r="G38" s="1"/>
    </row>
    <row r="39" spans="1:7" x14ac:dyDescent="0.25">
      <c r="A39" s="1" t="s">
        <v>25</v>
      </c>
      <c r="B39" s="1" t="s">
        <v>2</v>
      </c>
      <c r="C39" s="5">
        <v>53884</v>
      </c>
      <c r="D39" s="7">
        <v>83079964.5</v>
      </c>
      <c r="E39" s="7">
        <v>7387713356.4899998</v>
      </c>
      <c r="F39" s="1"/>
      <c r="G39" s="1"/>
    </row>
    <row r="40" spans="1:7" x14ac:dyDescent="0.25">
      <c r="A40" s="1" t="s">
        <v>17</v>
      </c>
      <c r="B40" s="1" t="s">
        <v>4</v>
      </c>
      <c r="C40" s="5">
        <v>35749</v>
      </c>
      <c r="D40" s="7">
        <v>89796501</v>
      </c>
      <c r="E40" s="7">
        <v>14079094932.26</v>
      </c>
      <c r="F40" s="1"/>
      <c r="G40" s="1"/>
    </row>
    <row r="41" spans="1:7" x14ac:dyDescent="0.25">
      <c r="A41" s="1" t="s">
        <v>8</v>
      </c>
      <c r="B41" s="1" t="s">
        <v>4</v>
      </c>
      <c r="C41" s="5">
        <v>94049</v>
      </c>
      <c r="D41" s="7">
        <v>450577723</v>
      </c>
      <c r="E41" s="7">
        <v>62070810918.099998</v>
      </c>
      <c r="F41" s="1"/>
      <c r="G41" s="1"/>
    </row>
    <row r="42" spans="1:7" x14ac:dyDescent="0.25">
      <c r="A42" s="1" t="s">
        <v>12</v>
      </c>
      <c r="B42" s="1" t="s">
        <v>4</v>
      </c>
      <c r="C42" s="5">
        <v>518841</v>
      </c>
      <c r="D42" s="7">
        <v>2025926738.8</v>
      </c>
      <c r="E42" s="7">
        <v>226301635538.48001</v>
      </c>
      <c r="F42" s="1"/>
      <c r="G42" s="1"/>
    </row>
    <row r="43" spans="1:7" x14ac:dyDescent="0.25">
      <c r="A43" s="1" t="s">
        <v>6</v>
      </c>
      <c r="B43" s="1" t="s">
        <v>4</v>
      </c>
      <c r="C43" s="5">
        <v>142155</v>
      </c>
      <c r="D43" s="7">
        <v>518109218.19999999</v>
      </c>
      <c r="E43" s="7">
        <v>55675816112.660004</v>
      </c>
      <c r="F43" s="1"/>
      <c r="G43" s="1"/>
    </row>
    <row r="44" spans="1:7" x14ac:dyDescent="0.25">
      <c r="A44" s="1" t="s">
        <v>1</v>
      </c>
      <c r="B44" s="1" t="s">
        <v>4</v>
      </c>
      <c r="C44" s="5">
        <v>159084</v>
      </c>
      <c r="D44" s="7">
        <v>518758442</v>
      </c>
      <c r="E44" s="7">
        <v>56776107733.669998</v>
      </c>
      <c r="F44" s="1"/>
      <c r="G44" s="1"/>
    </row>
    <row r="45" spans="1:7" x14ac:dyDescent="0.25">
      <c r="A45" s="1" t="s">
        <v>23</v>
      </c>
      <c r="B45" s="1" t="s">
        <v>4</v>
      </c>
      <c r="C45" s="5">
        <v>28344</v>
      </c>
      <c r="D45" s="7">
        <v>61835225</v>
      </c>
      <c r="E45" s="7">
        <v>11150275500</v>
      </c>
      <c r="F45" s="1"/>
      <c r="G45" s="1"/>
    </row>
    <row r="46" spans="1:7" x14ac:dyDescent="0.25">
      <c r="A46" s="1" t="s">
        <v>26</v>
      </c>
      <c r="B46" s="1" t="s">
        <v>4</v>
      </c>
      <c r="C46" s="5">
        <v>436879</v>
      </c>
      <c r="D46" s="7">
        <v>1432347095.2</v>
      </c>
      <c r="E46" s="7">
        <v>156586834708.57999</v>
      </c>
      <c r="F46" s="1"/>
      <c r="G46" s="1"/>
    </row>
    <row r="47" spans="1:7" x14ac:dyDescent="0.25">
      <c r="A47" s="1" t="s">
        <v>3</v>
      </c>
      <c r="B47" s="1" t="s">
        <v>2</v>
      </c>
      <c r="C47" s="5">
        <v>145797</v>
      </c>
      <c r="D47" s="7">
        <v>541368971</v>
      </c>
      <c r="E47" s="7">
        <v>23922328665.23</v>
      </c>
      <c r="F47" s="1"/>
      <c r="G47" s="1"/>
    </row>
    <row r="48" spans="1:7" x14ac:dyDescent="0.25">
      <c r="A48" s="1" t="s">
        <v>26</v>
      </c>
      <c r="B48" s="1" t="s">
        <v>2</v>
      </c>
      <c r="C48" s="5">
        <v>358231</v>
      </c>
      <c r="D48" s="7">
        <v>961445935.5</v>
      </c>
      <c r="E48" s="7">
        <v>44266305272.699997</v>
      </c>
      <c r="F48" s="1"/>
      <c r="G48" s="1"/>
    </row>
    <row r="49" spans="1:7" x14ac:dyDescent="0.25">
      <c r="A49" s="1" t="s">
        <v>9</v>
      </c>
      <c r="B49" s="1" t="s">
        <v>2</v>
      </c>
      <c r="C49" s="5">
        <v>245673</v>
      </c>
      <c r="D49" s="7">
        <v>275565664.5</v>
      </c>
      <c r="E49" s="7">
        <v>28779010401.599998</v>
      </c>
      <c r="F49" s="1"/>
      <c r="G49" s="1"/>
    </row>
    <row r="50" spans="1:7" x14ac:dyDescent="0.25">
      <c r="A50" s="1" t="s">
        <v>21</v>
      </c>
      <c r="B50" s="1" t="s">
        <v>4</v>
      </c>
      <c r="C50" s="5">
        <v>108128</v>
      </c>
      <c r="D50" s="7">
        <v>547517706</v>
      </c>
      <c r="E50" s="7">
        <v>64648017792.93</v>
      </c>
      <c r="F50" s="1"/>
      <c r="G50" s="1"/>
    </row>
    <row r="51" spans="1:7" x14ac:dyDescent="0.25">
      <c r="A51" s="1" t="s">
        <v>25</v>
      </c>
      <c r="B51" s="1" t="s">
        <v>4</v>
      </c>
      <c r="C51" s="5">
        <v>65489</v>
      </c>
      <c r="D51" s="7">
        <v>261749470</v>
      </c>
      <c r="E51" s="7">
        <v>29987256071.049999</v>
      </c>
      <c r="F51" s="1"/>
      <c r="G51" s="1"/>
    </row>
    <row r="52" spans="1:7" x14ac:dyDescent="0.25">
      <c r="A52" s="1" t="s">
        <v>19</v>
      </c>
      <c r="B52" s="1" t="s">
        <v>2</v>
      </c>
      <c r="C52" s="5">
        <v>49409</v>
      </c>
      <c r="D52" s="7">
        <v>146985534</v>
      </c>
      <c r="E52" s="7">
        <v>8099187857</v>
      </c>
      <c r="F52" s="1"/>
      <c r="G52" s="1"/>
    </row>
  </sheetData>
  <sortState ref="A5:E52">
    <sortCondition ref="A5:A52"/>
    <sortCondition ref="B5:B5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4" zoomScale="85" zoomScaleNormal="85" workbookViewId="0">
      <selection activeCell="D13" sqref="A4:E52"/>
    </sheetView>
  </sheetViews>
  <sheetFormatPr defaultRowHeight="15" x14ac:dyDescent="0.25"/>
  <cols>
    <col min="3" max="3" width="17.28515625" style="4" bestFit="1" customWidth="1"/>
    <col min="4" max="4" width="27.42578125" style="6" bestFit="1" customWidth="1"/>
    <col min="5" max="5" width="20.28515625" style="6" customWidth="1"/>
    <col min="7" max="7" width="15" bestFit="1" customWidth="1"/>
    <col min="8" max="8" width="7.5703125" bestFit="1" customWidth="1"/>
    <col min="9" max="9" width="17.42578125" bestFit="1" customWidth="1"/>
    <col min="10" max="10" width="28.28515625" bestFit="1" customWidth="1"/>
    <col min="11" max="11" width="17.42578125" bestFit="1" customWidth="1"/>
  </cols>
  <sheetData>
    <row r="1" spans="1:5" x14ac:dyDescent="0.25">
      <c r="C1" s="3" t="s">
        <v>29</v>
      </c>
    </row>
    <row r="2" spans="1:5" x14ac:dyDescent="0.25">
      <c r="A2" s="2" t="s">
        <v>45</v>
      </c>
    </row>
    <row r="4" spans="1:5" s="9" customFormat="1" x14ac:dyDescent="0.25">
      <c r="A4" s="8" t="s">
        <v>28</v>
      </c>
      <c r="B4" s="8" t="s">
        <v>0</v>
      </c>
      <c r="C4" s="10" t="s">
        <v>41</v>
      </c>
      <c r="D4" s="11" t="s">
        <v>40</v>
      </c>
      <c r="E4" s="11" t="s">
        <v>33</v>
      </c>
    </row>
    <row r="5" spans="1:5" x14ac:dyDescent="0.25">
      <c r="A5" s="1" t="s">
        <v>3</v>
      </c>
      <c r="B5" s="1" t="s">
        <v>4</v>
      </c>
      <c r="C5" s="5">
        <v>143225</v>
      </c>
      <c r="D5" s="7">
        <v>164004525</v>
      </c>
      <c r="E5" s="7">
        <v>34334024868</v>
      </c>
    </row>
    <row r="6" spans="1:5" x14ac:dyDescent="0.25">
      <c r="A6" s="1" t="s">
        <v>5</v>
      </c>
      <c r="B6" s="1" t="s">
        <v>4</v>
      </c>
      <c r="C6" s="5">
        <v>63284</v>
      </c>
      <c r="D6" s="7">
        <v>88618715.400000006</v>
      </c>
      <c r="E6" s="7">
        <v>13808710420</v>
      </c>
    </row>
    <row r="7" spans="1:5" x14ac:dyDescent="0.25">
      <c r="A7" s="1" t="s">
        <v>6</v>
      </c>
      <c r="B7" s="1" t="s">
        <v>2</v>
      </c>
      <c r="C7" s="5">
        <v>949724</v>
      </c>
      <c r="D7" s="7">
        <v>181331722.5</v>
      </c>
      <c r="E7" s="7">
        <v>50717856000</v>
      </c>
    </row>
    <row r="8" spans="1:5" x14ac:dyDescent="0.25">
      <c r="A8" s="1" t="s">
        <v>7</v>
      </c>
      <c r="B8" s="1" t="s">
        <v>2</v>
      </c>
      <c r="C8" s="5">
        <v>127000</v>
      </c>
      <c r="D8" s="7">
        <v>56131871.5</v>
      </c>
      <c r="E8" s="7">
        <v>9861085000</v>
      </c>
    </row>
    <row r="9" spans="1:5" x14ac:dyDescent="0.25">
      <c r="A9" s="1" t="s">
        <v>1</v>
      </c>
      <c r="B9" s="1" t="s">
        <v>2</v>
      </c>
      <c r="C9" s="5">
        <v>439595</v>
      </c>
      <c r="D9" s="7">
        <v>220609550.25</v>
      </c>
      <c r="E9" s="7">
        <v>32302470625</v>
      </c>
    </row>
    <row r="10" spans="1:5" x14ac:dyDescent="0.25">
      <c r="A10" s="1" t="s">
        <v>7</v>
      </c>
      <c r="B10" s="1" t="s">
        <v>4</v>
      </c>
      <c r="C10" s="5">
        <v>24157</v>
      </c>
      <c r="D10" s="7">
        <v>19258704</v>
      </c>
      <c r="E10" s="7">
        <v>4216366100</v>
      </c>
    </row>
    <row r="11" spans="1:5" x14ac:dyDescent="0.25">
      <c r="A11" s="1" t="s">
        <v>8</v>
      </c>
      <c r="B11" s="1" t="s">
        <v>2</v>
      </c>
      <c r="C11" s="5">
        <v>9835</v>
      </c>
      <c r="D11" s="7">
        <v>7246222</v>
      </c>
      <c r="E11" s="7">
        <v>1625015000</v>
      </c>
    </row>
    <row r="12" spans="1:5" x14ac:dyDescent="0.25">
      <c r="A12" s="1" t="s">
        <v>9</v>
      </c>
      <c r="B12" s="1" t="s">
        <v>4</v>
      </c>
      <c r="C12" s="5">
        <v>160146</v>
      </c>
      <c r="D12" s="7">
        <v>130168704</v>
      </c>
      <c r="E12" s="7">
        <v>35296314900</v>
      </c>
    </row>
    <row r="13" spans="1:5" x14ac:dyDescent="0.25">
      <c r="A13" s="1" t="s">
        <v>11</v>
      </c>
      <c r="B13" s="1" t="s">
        <v>2</v>
      </c>
      <c r="C13" s="5">
        <v>1556418</v>
      </c>
      <c r="D13" s="7">
        <v>237121644</v>
      </c>
      <c r="E13" s="7">
        <v>54485417507</v>
      </c>
    </row>
    <row r="14" spans="1:5" x14ac:dyDescent="0.25">
      <c r="A14" s="1" t="s">
        <v>10</v>
      </c>
      <c r="B14" s="1" t="s">
        <v>4</v>
      </c>
      <c r="C14" s="5">
        <v>88402</v>
      </c>
      <c r="D14" s="7">
        <v>108584586</v>
      </c>
      <c r="E14" s="7">
        <v>21467939200</v>
      </c>
    </row>
    <row r="15" spans="1:5" x14ac:dyDescent="0.25">
      <c r="A15" s="1" t="s">
        <v>5</v>
      </c>
      <c r="B15" s="1" t="s">
        <v>2</v>
      </c>
      <c r="C15" s="5">
        <v>1300393</v>
      </c>
      <c r="D15" s="7">
        <v>245539007</v>
      </c>
      <c r="E15" s="7">
        <v>39159975000</v>
      </c>
    </row>
    <row r="16" spans="1:5" x14ac:dyDescent="0.25">
      <c r="A16" s="1" t="s">
        <v>12</v>
      </c>
      <c r="B16" s="1" t="s">
        <v>2</v>
      </c>
      <c r="C16" s="5">
        <v>2936458</v>
      </c>
      <c r="D16" s="7">
        <v>879511464.5</v>
      </c>
      <c r="E16" s="7">
        <v>150799474788.29001</v>
      </c>
    </row>
    <row r="17" spans="1:5" x14ac:dyDescent="0.25">
      <c r="A17" s="1" t="s">
        <v>13</v>
      </c>
      <c r="B17" s="1" t="s">
        <v>4</v>
      </c>
      <c r="C17" s="5">
        <v>24573</v>
      </c>
      <c r="D17" s="7">
        <v>28658639</v>
      </c>
      <c r="E17" s="7">
        <v>6347650628</v>
      </c>
    </row>
    <row r="18" spans="1:5" x14ac:dyDescent="0.25">
      <c r="A18" s="1" t="s">
        <v>16</v>
      </c>
      <c r="B18" s="1" t="s">
        <v>2</v>
      </c>
      <c r="C18" s="5">
        <v>798507</v>
      </c>
      <c r="D18" s="7">
        <v>329770033</v>
      </c>
      <c r="E18" s="7">
        <v>40086505000</v>
      </c>
    </row>
    <row r="19" spans="1:5" x14ac:dyDescent="0.25">
      <c r="A19" s="1" t="s">
        <v>14</v>
      </c>
      <c r="B19" s="1" t="s">
        <v>4</v>
      </c>
      <c r="C19" s="5">
        <v>74720</v>
      </c>
      <c r="D19" s="7">
        <v>71764367</v>
      </c>
      <c r="E19" s="7">
        <v>18917397604</v>
      </c>
    </row>
    <row r="20" spans="1:5" x14ac:dyDescent="0.25">
      <c r="A20" s="1" t="s">
        <v>15</v>
      </c>
      <c r="B20" s="1" t="s">
        <v>4</v>
      </c>
      <c r="C20" s="5">
        <v>43085</v>
      </c>
      <c r="D20" s="7">
        <v>32456046</v>
      </c>
      <c r="E20" s="7">
        <v>6334824500</v>
      </c>
    </row>
    <row r="21" spans="1:5" x14ac:dyDescent="0.25">
      <c r="A21" s="1" t="s">
        <v>17</v>
      </c>
      <c r="B21" s="1" t="s">
        <v>2</v>
      </c>
      <c r="C21" s="5">
        <v>87067</v>
      </c>
      <c r="D21" s="7">
        <v>30923736</v>
      </c>
      <c r="E21" s="7">
        <v>5816329000</v>
      </c>
    </row>
    <row r="22" spans="1:5" x14ac:dyDescent="0.25">
      <c r="A22" s="1" t="s">
        <v>10</v>
      </c>
      <c r="B22" s="1" t="s">
        <v>2</v>
      </c>
      <c r="C22" s="5">
        <v>3457575</v>
      </c>
      <c r="D22" s="7">
        <v>617516637</v>
      </c>
      <c r="E22" s="7">
        <v>107186581185.28</v>
      </c>
    </row>
    <row r="23" spans="1:5" x14ac:dyDescent="0.25">
      <c r="A23" s="1" t="s">
        <v>18</v>
      </c>
      <c r="B23" s="1" t="s">
        <v>4</v>
      </c>
      <c r="C23" s="5">
        <v>34933</v>
      </c>
      <c r="D23" s="7">
        <v>43094634</v>
      </c>
      <c r="E23" s="7">
        <v>8354199900</v>
      </c>
    </row>
    <row r="24" spans="1:5" x14ac:dyDescent="0.25">
      <c r="A24" s="1" t="s">
        <v>20</v>
      </c>
      <c r="B24" s="1" t="s">
        <v>4</v>
      </c>
      <c r="C24" s="5">
        <v>13926</v>
      </c>
      <c r="D24" s="7">
        <v>16536823</v>
      </c>
      <c r="E24" s="7">
        <v>3820142066.6700001</v>
      </c>
    </row>
    <row r="25" spans="1:5" x14ac:dyDescent="0.25">
      <c r="A25" s="1" t="s">
        <v>19</v>
      </c>
      <c r="B25" s="1" t="s">
        <v>4</v>
      </c>
      <c r="C25" s="5">
        <v>47035</v>
      </c>
      <c r="D25" s="7">
        <v>72058821</v>
      </c>
      <c r="E25" s="7">
        <v>16740866500</v>
      </c>
    </row>
    <row r="26" spans="1:5" x14ac:dyDescent="0.25">
      <c r="A26" s="1"/>
      <c r="B26" s="1" t="s">
        <v>2</v>
      </c>
      <c r="C26" s="5">
        <v>17</v>
      </c>
      <c r="D26" s="7">
        <v>11563</v>
      </c>
      <c r="E26" s="7">
        <v>840000</v>
      </c>
    </row>
    <row r="27" spans="1:5" x14ac:dyDescent="0.25">
      <c r="A27" s="1" t="s">
        <v>21</v>
      </c>
      <c r="B27" s="1" t="s">
        <v>2</v>
      </c>
      <c r="C27" s="5">
        <v>767863</v>
      </c>
      <c r="D27" s="7">
        <v>327538332.5</v>
      </c>
      <c r="E27" s="7">
        <v>63816785000</v>
      </c>
    </row>
    <row r="28" spans="1:5" x14ac:dyDescent="0.25">
      <c r="A28" s="1" t="s">
        <v>13</v>
      </c>
      <c r="B28" s="1" t="s">
        <v>2</v>
      </c>
      <c r="C28" s="5">
        <v>277603</v>
      </c>
      <c r="D28" s="7">
        <v>121613385.5</v>
      </c>
      <c r="E28" s="7">
        <v>22343605000</v>
      </c>
    </row>
    <row r="29" spans="1:5" x14ac:dyDescent="0.25">
      <c r="A29" s="1" t="s">
        <v>22</v>
      </c>
      <c r="B29" s="1" t="s">
        <v>4</v>
      </c>
      <c r="C29" s="5">
        <v>157458</v>
      </c>
      <c r="D29" s="7">
        <v>185581757</v>
      </c>
      <c r="E29" s="7">
        <v>39940400247.059998</v>
      </c>
    </row>
    <row r="30" spans="1:5" x14ac:dyDescent="0.25">
      <c r="A30" s="1" t="s">
        <v>22</v>
      </c>
      <c r="B30" s="1" t="s">
        <v>2</v>
      </c>
      <c r="C30" s="5">
        <v>1229341</v>
      </c>
      <c r="D30" s="7">
        <v>653946713</v>
      </c>
      <c r="E30" s="7">
        <v>68076041000</v>
      </c>
    </row>
    <row r="31" spans="1:5" x14ac:dyDescent="0.25">
      <c r="A31" s="1" t="s">
        <v>18</v>
      </c>
      <c r="B31" s="1" t="s">
        <v>2</v>
      </c>
      <c r="C31" s="5">
        <v>319400</v>
      </c>
      <c r="D31" s="7">
        <v>153672657.09999999</v>
      </c>
      <c r="E31" s="7">
        <v>24074848541.669998</v>
      </c>
    </row>
    <row r="32" spans="1:5" x14ac:dyDescent="0.25">
      <c r="A32" s="1" t="s">
        <v>16</v>
      </c>
      <c r="B32" s="1" t="s">
        <v>4</v>
      </c>
      <c r="C32" s="5">
        <v>66332</v>
      </c>
      <c r="D32" s="7">
        <v>77204829.400000006</v>
      </c>
      <c r="E32" s="7">
        <v>17021410000</v>
      </c>
    </row>
    <row r="33" spans="1:5" x14ac:dyDescent="0.25">
      <c r="A33" s="1" t="s">
        <v>23</v>
      </c>
      <c r="B33" s="1" t="s">
        <v>2</v>
      </c>
      <c r="C33" s="5">
        <v>99075</v>
      </c>
      <c r="D33" s="7">
        <v>18401594</v>
      </c>
      <c r="E33" s="7">
        <v>4361895000</v>
      </c>
    </row>
    <row r="34" spans="1:5" x14ac:dyDescent="0.25">
      <c r="A34" s="1" t="s">
        <v>20</v>
      </c>
      <c r="B34" s="1" t="s">
        <v>2</v>
      </c>
      <c r="C34" s="5">
        <v>244785</v>
      </c>
      <c r="D34" s="7">
        <v>83500541</v>
      </c>
      <c r="E34" s="7">
        <v>13766625000</v>
      </c>
    </row>
    <row r="35" spans="1:5" x14ac:dyDescent="0.25">
      <c r="A35" s="1" t="s">
        <v>14</v>
      </c>
      <c r="B35" s="1" t="s">
        <v>2</v>
      </c>
      <c r="C35" s="5">
        <v>768216</v>
      </c>
      <c r="D35" s="7">
        <v>221558598.5</v>
      </c>
      <c r="E35" s="7">
        <v>44228860000</v>
      </c>
    </row>
    <row r="36" spans="1:5" x14ac:dyDescent="0.25">
      <c r="A36" s="1" t="s">
        <v>24</v>
      </c>
      <c r="B36" s="1" t="s">
        <v>4</v>
      </c>
      <c r="C36" s="5">
        <v>126064</v>
      </c>
      <c r="D36" s="7">
        <v>166363497</v>
      </c>
      <c r="E36" s="7">
        <v>32138637382</v>
      </c>
    </row>
    <row r="37" spans="1:5" x14ac:dyDescent="0.25">
      <c r="A37" s="1" t="s">
        <v>11</v>
      </c>
      <c r="B37" s="1" t="s">
        <v>4</v>
      </c>
      <c r="C37" s="5">
        <v>69383</v>
      </c>
      <c r="D37" s="7">
        <v>76600520</v>
      </c>
      <c r="E37" s="7">
        <v>17515107266.669998</v>
      </c>
    </row>
    <row r="38" spans="1:5" x14ac:dyDescent="0.25">
      <c r="A38" s="1" t="s">
        <v>17</v>
      </c>
      <c r="B38" s="1" t="s">
        <v>4</v>
      </c>
      <c r="C38" s="5">
        <v>18459</v>
      </c>
      <c r="D38" s="7">
        <v>19820209</v>
      </c>
      <c r="E38" s="7">
        <v>4025251400</v>
      </c>
    </row>
    <row r="39" spans="1:5" x14ac:dyDescent="0.25">
      <c r="A39" s="1" t="s">
        <v>15</v>
      </c>
      <c r="B39" s="1" t="s">
        <v>2</v>
      </c>
      <c r="C39" s="5">
        <v>262267</v>
      </c>
      <c r="D39" s="7">
        <v>68324347</v>
      </c>
      <c r="E39" s="7">
        <v>17043871000</v>
      </c>
    </row>
    <row r="40" spans="1:5" x14ac:dyDescent="0.25">
      <c r="A40" s="1" t="s">
        <v>25</v>
      </c>
      <c r="B40" s="1" t="s">
        <v>2</v>
      </c>
      <c r="C40" s="5">
        <v>272411</v>
      </c>
      <c r="D40" s="7">
        <v>69667489</v>
      </c>
      <c r="E40" s="7">
        <v>22068700000</v>
      </c>
    </row>
    <row r="41" spans="1:5" x14ac:dyDescent="0.25">
      <c r="A41" s="1" t="s">
        <v>8</v>
      </c>
      <c r="B41" s="1" t="s">
        <v>4</v>
      </c>
      <c r="C41" s="5">
        <v>45960</v>
      </c>
      <c r="D41" s="7">
        <v>57018201</v>
      </c>
      <c r="E41" s="7">
        <v>12254267490</v>
      </c>
    </row>
    <row r="42" spans="1:5" x14ac:dyDescent="0.25">
      <c r="A42" s="1" t="s">
        <v>12</v>
      </c>
      <c r="B42" s="1" t="s">
        <v>4</v>
      </c>
      <c r="C42" s="5">
        <v>136423</v>
      </c>
      <c r="D42" s="7">
        <v>191213148</v>
      </c>
      <c r="E42" s="7">
        <v>38374982777.910004</v>
      </c>
    </row>
    <row r="43" spans="1:5" x14ac:dyDescent="0.25">
      <c r="A43" s="1" t="s">
        <v>6</v>
      </c>
      <c r="B43" s="1" t="s">
        <v>4</v>
      </c>
      <c r="C43" s="5">
        <v>75579</v>
      </c>
      <c r="D43" s="7">
        <v>78213001</v>
      </c>
      <c r="E43" s="7">
        <v>16522905921</v>
      </c>
    </row>
    <row r="44" spans="1:5" x14ac:dyDescent="0.25">
      <c r="A44" s="1" t="s">
        <v>1</v>
      </c>
      <c r="B44" s="1" t="s">
        <v>4</v>
      </c>
      <c r="C44" s="5">
        <v>46577</v>
      </c>
      <c r="D44" s="7">
        <v>57881391</v>
      </c>
      <c r="E44" s="7">
        <v>10446372870</v>
      </c>
    </row>
    <row r="45" spans="1:5" x14ac:dyDescent="0.25">
      <c r="A45" s="1" t="s">
        <v>23</v>
      </c>
      <c r="B45" s="1" t="s">
        <v>4</v>
      </c>
      <c r="C45" s="5">
        <v>22029</v>
      </c>
      <c r="D45" s="7">
        <v>14754000</v>
      </c>
      <c r="E45" s="7">
        <v>3105857600</v>
      </c>
    </row>
    <row r="46" spans="1:5" x14ac:dyDescent="0.25">
      <c r="A46" s="1" t="s">
        <v>26</v>
      </c>
      <c r="B46" s="1" t="s">
        <v>4</v>
      </c>
      <c r="C46" s="5">
        <v>266848</v>
      </c>
      <c r="D46" s="7">
        <v>228835316.59999999</v>
      </c>
      <c r="E46" s="7">
        <v>52905137341.629997</v>
      </c>
    </row>
    <row r="47" spans="1:5" x14ac:dyDescent="0.25">
      <c r="A47" s="1" t="s">
        <v>3</v>
      </c>
      <c r="B47" s="1" t="s">
        <v>2</v>
      </c>
      <c r="C47" s="5">
        <v>1243058</v>
      </c>
      <c r="D47" s="7">
        <v>410715714</v>
      </c>
      <c r="E47" s="7">
        <v>64106965000</v>
      </c>
    </row>
    <row r="48" spans="1:5" x14ac:dyDescent="0.25">
      <c r="A48" s="1" t="s">
        <v>26</v>
      </c>
      <c r="B48" s="1" t="s">
        <v>2</v>
      </c>
      <c r="C48" s="5">
        <v>2326148</v>
      </c>
      <c r="D48" s="7">
        <v>529297632.94999999</v>
      </c>
      <c r="E48" s="7">
        <v>132333990000</v>
      </c>
    </row>
    <row r="49" spans="1:5" x14ac:dyDescent="0.25">
      <c r="A49" s="1" t="s">
        <v>21</v>
      </c>
      <c r="B49" s="1" t="s">
        <v>4</v>
      </c>
      <c r="C49" s="5">
        <v>49956</v>
      </c>
      <c r="D49" s="7">
        <v>95632075</v>
      </c>
      <c r="E49" s="7">
        <v>20230340400</v>
      </c>
    </row>
    <row r="50" spans="1:5" x14ac:dyDescent="0.25">
      <c r="A50" s="1" t="s">
        <v>9</v>
      </c>
      <c r="B50" s="1" t="s">
        <v>2</v>
      </c>
      <c r="C50" s="5">
        <v>673571</v>
      </c>
      <c r="D50" s="7">
        <v>219966750</v>
      </c>
      <c r="E50" s="7">
        <v>48788980000</v>
      </c>
    </row>
    <row r="51" spans="1:5" x14ac:dyDescent="0.25">
      <c r="A51" s="1" t="s">
        <v>25</v>
      </c>
      <c r="B51" s="1" t="s">
        <v>4</v>
      </c>
      <c r="C51" s="5">
        <v>31943</v>
      </c>
      <c r="D51" s="7">
        <v>24235516</v>
      </c>
      <c r="E51" s="7">
        <v>4686945108</v>
      </c>
    </row>
    <row r="52" spans="1:5" x14ac:dyDescent="0.25">
      <c r="A52" s="1" t="s">
        <v>19</v>
      </c>
      <c r="B52" s="1" t="s">
        <v>2</v>
      </c>
      <c r="C52" s="5">
        <v>644565</v>
      </c>
      <c r="D52" s="7">
        <v>168399092.5</v>
      </c>
      <c r="E52" s="7">
        <v>29680255000</v>
      </c>
    </row>
  </sheetData>
  <sortState ref="A5:E52">
    <sortCondition ref="A5:A5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</vt:lpstr>
      <vt:lpstr>Active</vt:lpstr>
      <vt:lpstr>InActive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</dc:creator>
  <cp:lastModifiedBy>venkat</cp:lastModifiedBy>
  <dcterms:created xsi:type="dcterms:W3CDTF">2022-04-21T12:38:00Z</dcterms:created>
  <dcterms:modified xsi:type="dcterms:W3CDTF">2023-07-05T05:04:53Z</dcterms:modified>
</cp:coreProperties>
</file>